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Chris\Documents\A - GChris - Art Studio\A - GChris Studio - Primary Photos, Drawings, Word, PPT, Excel\"/>
    </mc:Choice>
  </mc:AlternateContent>
  <bookViews>
    <workbookView xWindow="10755" yWindow="105" windowWidth="10800" windowHeight="10485"/>
  </bookViews>
  <sheets>
    <sheet name="artllist" sheetId="1" r:id="rId1"/>
  </sheets>
  <definedNames>
    <definedName name="_xlnm.Print_Area" localSheetId="0">artllist!#REF!</definedName>
    <definedName name="_xlnm.Print_Titles" localSheetId="0">artllist!$3:$4</definedName>
  </definedNames>
  <calcPr calcId="152511" iterateDelta="9.9999999999994451E-4"/>
  <fileRecoveryPr autoRecover="0"/>
</workbook>
</file>

<file path=xl/calcChain.xml><?xml version="1.0" encoding="utf-8"?>
<calcChain xmlns="http://schemas.openxmlformats.org/spreadsheetml/2006/main">
  <c r="I28" i="1" l="1"/>
  <c r="H28" i="1" s="1"/>
  <c r="I312" i="1" l="1"/>
  <c r="H312" i="1" s="1"/>
  <c r="I352" i="1"/>
  <c r="H352" i="1" s="1"/>
  <c r="I280" i="1" l="1"/>
  <c r="H280" i="1" s="1"/>
  <c r="I311" i="1" l="1"/>
  <c r="H311" i="1" s="1"/>
  <c r="I317" i="1" l="1"/>
  <c r="H317" i="1" s="1"/>
  <c r="I250" i="1" l="1"/>
  <c r="H250" i="1" s="1"/>
  <c r="I310" i="1"/>
  <c r="H310" i="1" s="1"/>
  <c r="I131" i="1" l="1"/>
  <c r="H131" i="1" s="1"/>
  <c r="I249" i="1" l="1"/>
  <c r="H249" i="1" s="1"/>
  <c r="I167" i="1" l="1"/>
  <c r="H167" i="1" s="1"/>
  <c r="I55" i="1"/>
  <c r="H55" i="1" s="1"/>
  <c r="I308" i="1"/>
  <c r="H308" i="1" s="1"/>
  <c r="I7" i="1"/>
  <c r="H7" i="1" s="1"/>
  <c r="I56" i="1"/>
  <c r="H56" i="1" s="1"/>
  <c r="I208" i="1"/>
  <c r="H208" i="1" s="1"/>
  <c r="I156" i="1"/>
  <c r="H156" i="1" s="1"/>
  <c r="I313" i="1"/>
  <c r="H313" i="1" s="1"/>
  <c r="I322" i="1"/>
  <c r="H322" i="1" s="1"/>
  <c r="I49" i="1"/>
  <c r="H49" i="1" s="1"/>
  <c r="I236" i="1"/>
  <c r="H236" i="1" s="1"/>
  <c r="I134" i="1"/>
  <c r="H134" i="1" s="1"/>
  <c r="I18" i="1"/>
  <c r="H18" i="1" s="1"/>
  <c r="I107" i="1"/>
  <c r="H107" i="1" s="1"/>
  <c r="I231" i="1"/>
  <c r="H231" i="1" s="1"/>
  <c r="I83" i="1"/>
  <c r="H83" i="1" s="1"/>
  <c r="I161" i="1"/>
  <c r="H161" i="1" s="1"/>
  <c r="I142" i="1"/>
  <c r="H142" i="1" s="1"/>
  <c r="I121" i="1"/>
  <c r="H121" i="1" s="1"/>
  <c r="I307" i="1"/>
  <c r="H307" i="1" s="1"/>
  <c r="I6" i="1"/>
  <c r="H6" i="1" s="1"/>
  <c r="I215" i="1"/>
  <c r="H215" i="1" s="1"/>
  <c r="I5" i="1"/>
  <c r="H5" i="1" s="1"/>
  <c r="I8" i="1"/>
  <c r="H8" i="1" s="1"/>
  <c r="I9" i="1"/>
  <c r="I169" i="1"/>
  <c r="H169" i="1" s="1"/>
  <c r="I135" i="1"/>
  <c r="H135" i="1" s="1"/>
  <c r="H212" i="1"/>
  <c r="I14" i="1"/>
  <c r="H14" i="1" s="1"/>
  <c r="I37" i="1"/>
  <c r="H37" i="1" s="1"/>
  <c r="I332" i="1"/>
  <c r="H332" i="1" s="1"/>
  <c r="I87" i="1"/>
  <c r="H87" i="1" s="1"/>
  <c r="I224" i="1"/>
  <c r="H224" i="1" s="1"/>
  <c r="I309" i="1"/>
  <c r="H309" i="1" s="1"/>
  <c r="I232" i="1"/>
  <c r="H232" i="1" s="1"/>
  <c r="I251" i="1"/>
  <c r="H251" i="1" s="1"/>
  <c r="I257" i="1"/>
  <c r="H257" i="1" s="1"/>
  <c r="I233" i="1"/>
  <c r="H233" i="1" s="1"/>
  <c r="I147" i="1"/>
  <c r="H147" i="1" s="1"/>
  <c r="I104" i="1"/>
  <c r="H104" i="1" s="1"/>
  <c r="I189" i="1"/>
  <c r="H189" i="1" s="1"/>
  <c r="I115" i="1"/>
  <c r="H115" i="1" s="1"/>
  <c r="I263" i="1"/>
  <c r="H263" i="1" s="1"/>
  <c r="I306" i="1"/>
  <c r="H306" i="1" s="1"/>
  <c r="I363" i="1"/>
  <c r="H363" i="1" s="1"/>
  <c r="I67" i="1"/>
  <c r="H67" i="1" s="1"/>
  <c r="I16" i="1"/>
  <c r="H16" i="1" s="1"/>
  <c r="I11" i="1"/>
  <c r="H11" i="1" s="1"/>
  <c r="I245" i="1"/>
  <c r="H245" i="1" s="1"/>
  <c r="I320" i="1"/>
  <c r="H320" i="1" s="1"/>
  <c r="I362" i="1"/>
  <c r="H362" i="1" s="1"/>
  <c r="I355" i="1"/>
  <c r="I356" i="1"/>
  <c r="H356" i="1" s="1"/>
  <c r="I357" i="1"/>
  <c r="H357" i="1" s="1"/>
  <c r="I358" i="1"/>
  <c r="O358" i="1" s="1"/>
  <c r="I359" i="1"/>
  <c r="H359" i="1" s="1"/>
  <c r="I360" i="1"/>
  <c r="H360" i="1" s="1"/>
  <c r="I361" i="1"/>
  <c r="I15" i="1"/>
  <c r="H15" i="1" s="1"/>
  <c r="I17" i="1"/>
  <c r="H17" i="1" s="1"/>
  <c r="I19" i="1"/>
  <c r="H19" i="1" s="1"/>
  <c r="I20" i="1"/>
  <c r="H20" i="1" s="1"/>
  <c r="I21" i="1"/>
  <c r="H21" i="1" s="1"/>
  <c r="I22" i="1"/>
  <c r="H22" i="1" s="1"/>
  <c r="I23" i="1"/>
  <c r="H23" i="1" s="1"/>
  <c r="I24" i="1"/>
  <c r="O24" i="1" s="1"/>
  <c r="I25" i="1"/>
  <c r="H25" i="1" s="1"/>
  <c r="I26" i="1"/>
  <c r="H26" i="1" s="1"/>
  <c r="I27" i="1"/>
  <c r="H27" i="1" s="1"/>
  <c r="I29" i="1"/>
  <c r="O29" i="1" s="1"/>
  <c r="I30" i="1"/>
  <c r="H30" i="1" s="1"/>
  <c r="I31" i="1"/>
  <c r="H31" i="1" s="1"/>
  <c r="I32" i="1"/>
  <c r="I33" i="1"/>
  <c r="H33" i="1" s="1"/>
  <c r="I34" i="1"/>
  <c r="O34" i="1" s="1"/>
  <c r="I35" i="1"/>
  <c r="I36" i="1"/>
  <c r="H36" i="1" s="1"/>
  <c r="I38" i="1"/>
  <c r="H38" i="1" s="1"/>
  <c r="I39" i="1"/>
  <c r="H39" i="1" s="1"/>
  <c r="I40" i="1"/>
  <c r="O40" i="1" s="1"/>
  <c r="I41" i="1"/>
  <c r="H41" i="1" s="1"/>
  <c r="I42" i="1"/>
  <c r="H42" i="1" s="1"/>
  <c r="I43" i="1"/>
  <c r="H43" i="1" s="1"/>
  <c r="I44" i="1"/>
  <c r="I45" i="1"/>
  <c r="H45" i="1" s="1"/>
  <c r="I46" i="1"/>
  <c r="O46" i="1" s="1"/>
  <c r="I47" i="1"/>
  <c r="H47" i="1" s="1"/>
  <c r="I48" i="1"/>
  <c r="H48" i="1" s="1"/>
  <c r="I50" i="1"/>
  <c r="I51" i="1"/>
  <c r="H51" i="1" s="1"/>
  <c r="I52" i="1"/>
  <c r="H52" i="1" s="1"/>
  <c r="I53" i="1"/>
  <c r="O53" i="1" s="1"/>
  <c r="I54" i="1"/>
  <c r="H54" i="1" s="1"/>
  <c r="I57" i="1"/>
  <c r="H57" i="1" s="1"/>
  <c r="I58" i="1"/>
  <c r="O58" i="1" s="1"/>
  <c r="I59" i="1"/>
  <c r="O59" i="1" s="1"/>
  <c r="I60" i="1"/>
  <c r="I61" i="1"/>
  <c r="H61" i="1" s="1"/>
  <c r="I62" i="1"/>
  <c r="H62" i="1" s="1"/>
  <c r="I63" i="1"/>
  <c r="H63" i="1" s="1"/>
  <c r="I64" i="1"/>
  <c r="O64" i="1" s="1"/>
  <c r="I65" i="1"/>
  <c r="H65" i="1" s="1"/>
  <c r="I66" i="1"/>
  <c r="H66" i="1" s="1"/>
  <c r="I68" i="1"/>
  <c r="O68" i="1" s="1"/>
  <c r="I69" i="1"/>
  <c r="I70" i="1"/>
  <c r="H70" i="1" s="1"/>
  <c r="I71" i="1"/>
  <c r="H71" i="1" s="1"/>
  <c r="I72" i="1"/>
  <c r="H72" i="1" s="1"/>
  <c r="I73" i="1"/>
  <c r="H73" i="1" s="1"/>
  <c r="I74" i="1"/>
  <c r="H74" i="1" s="1"/>
  <c r="I75" i="1"/>
  <c r="I76" i="1"/>
  <c r="H76" i="1" s="1"/>
  <c r="I77" i="1"/>
  <c r="I78" i="1"/>
  <c r="H78" i="1" s="1"/>
  <c r="I79" i="1"/>
  <c r="O79" i="1" s="1"/>
  <c r="I80" i="1"/>
  <c r="I81" i="1"/>
  <c r="H81" i="1" s="1"/>
  <c r="I82" i="1"/>
  <c r="O82" i="1" s="1"/>
  <c r="I84" i="1"/>
  <c r="O84" i="1" s="1"/>
  <c r="I85" i="1"/>
  <c r="H85" i="1" s="1"/>
  <c r="I86" i="1"/>
  <c r="I88" i="1"/>
  <c r="H88" i="1" s="1"/>
  <c r="I89" i="1"/>
  <c r="H89" i="1" s="1"/>
  <c r="I90" i="1"/>
  <c r="I91" i="1"/>
  <c r="O91" i="1" s="1"/>
  <c r="I92" i="1"/>
  <c r="H92" i="1" s="1"/>
  <c r="I93" i="1"/>
  <c r="H93" i="1" s="1"/>
  <c r="I94" i="1"/>
  <c r="H94" i="1" s="1"/>
  <c r="I95" i="1"/>
  <c r="I96" i="1"/>
  <c r="H96" i="1" s="1"/>
  <c r="I97" i="1"/>
  <c r="O97" i="1" s="1"/>
  <c r="I98" i="1"/>
  <c r="O98" i="1" s="1"/>
  <c r="I99" i="1"/>
  <c r="H99" i="1" s="1"/>
  <c r="I100" i="1"/>
  <c r="H100" i="1" s="1"/>
  <c r="I101" i="1"/>
  <c r="H101" i="1" s="1"/>
  <c r="I102" i="1"/>
  <c r="H102" i="1" s="1"/>
  <c r="I103" i="1"/>
  <c r="H103" i="1" s="1"/>
  <c r="I105" i="1"/>
  <c r="I106" i="1"/>
  <c r="H106" i="1" s="1"/>
  <c r="I108" i="1"/>
  <c r="O108" i="1" s="1"/>
  <c r="I109" i="1"/>
  <c r="H109" i="1" s="1"/>
  <c r="I110" i="1"/>
  <c r="H110" i="1" s="1"/>
  <c r="I111" i="1"/>
  <c r="O111" i="1" s="1"/>
  <c r="I113" i="1"/>
  <c r="O113" i="1" s="1"/>
  <c r="I112" i="1"/>
  <c r="O112" i="1" s="1"/>
  <c r="I114" i="1"/>
  <c r="H114" i="1" s="1"/>
  <c r="I116" i="1"/>
  <c r="H116" i="1" s="1"/>
  <c r="I117" i="1"/>
  <c r="I118" i="1"/>
  <c r="H118" i="1" s="1"/>
  <c r="I119" i="1"/>
  <c r="O119" i="1" s="1"/>
  <c r="I120" i="1"/>
  <c r="O120" i="1" s="1"/>
  <c r="I122" i="1"/>
  <c r="H122" i="1" s="1"/>
  <c r="I123" i="1"/>
  <c r="H123" i="1" s="1"/>
  <c r="I124" i="1"/>
  <c r="H124" i="1" s="1"/>
  <c r="I125" i="1"/>
  <c r="H125" i="1" s="1"/>
  <c r="I126" i="1"/>
  <c r="H126" i="1" s="1"/>
  <c r="I127" i="1"/>
  <c r="H127" i="1" s="1"/>
  <c r="I128" i="1"/>
  <c r="H128" i="1" s="1"/>
  <c r="I129" i="1"/>
  <c r="H129" i="1" s="1"/>
  <c r="I130" i="1"/>
  <c r="H130" i="1" s="1"/>
  <c r="I132" i="1"/>
  <c r="I133" i="1"/>
  <c r="H133" i="1" s="1"/>
  <c r="I136" i="1"/>
  <c r="H136" i="1" s="1"/>
  <c r="I137" i="1"/>
  <c r="H137" i="1" s="1"/>
  <c r="I138" i="1"/>
  <c r="H138" i="1" s="1"/>
  <c r="I139" i="1"/>
  <c r="H139" i="1" s="1"/>
  <c r="I140" i="1"/>
  <c r="H140" i="1" s="1"/>
  <c r="I141" i="1"/>
  <c r="H141" i="1" s="1"/>
  <c r="I143" i="1"/>
  <c r="H143" i="1" s="1"/>
  <c r="I144" i="1"/>
  <c r="H144" i="1" s="1"/>
  <c r="I145" i="1"/>
  <c r="O145" i="1" s="1"/>
  <c r="I146" i="1"/>
  <c r="I148" i="1"/>
  <c r="H148" i="1" s="1"/>
  <c r="I149" i="1"/>
  <c r="H149" i="1" s="1"/>
  <c r="I150" i="1"/>
  <c r="H150" i="1" s="1"/>
  <c r="I151" i="1"/>
  <c r="H151" i="1" s="1"/>
  <c r="I152" i="1"/>
  <c r="H152" i="1" s="1"/>
  <c r="I153" i="1"/>
  <c r="I154" i="1"/>
  <c r="O154" i="1" s="1"/>
  <c r="I155" i="1"/>
  <c r="I157" i="1"/>
  <c r="H157" i="1" s="1"/>
  <c r="I158" i="1"/>
  <c r="H158" i="1" s="1"/>
  <c r="I159" i="1"/>
  <c r="O159" i="1" s="1"/>
  <c r="I160" i="1"/>
  <c r="O160" i="1" s="1"/>
  <c r="I162" i="1"/>
  <c r="I163" i="1"/>
  <c r="H163" i="1" s="1"/>
  <c r="I164" i="1"/>
  <c r="H164" i="1" s="1"/>
  <c r="I165" i="1"/>
  <c r="I166" i="1"/>
  <c r="H166" i="1" s="1"/>
  <c r="I168" i="1"/>
  <c r="H168" i="1" s="1"/>
  <c r="I170" i="1"/>
  <c r="H170" i="1" s="1"/>
  <c r="I171" i="1"/>
  <c r="H171" i="1" s="1"/>
  <c r="I172" i="1"/>
  <c r="H172" i="1" s="1"/>
  <c r="I174" i="1"/>
  <c r="O174" i="1" s="1"/>
  <c r="I175" i="1"/>
  <c r="H175" i="1" s="1"/>
  <c r="I176" i="1"/>
  <c r="H176" i="1" s="1"/>
  <c r="I177" i="1"/>
  <c r="H177" i="1" s="1"/>
  <c r="I178" i="1"/>
  <c r="O178" i="1" s="1"/>
  <c r="I179" i="1"/>
  <c r="O179" i="1" s="1"/>
  <c r="I180" i="1"/>
  <c r="H180" i="1" s="1"/>
  <c r="I181" i="1"/>
  <c r="H181" i="1" s="1"/>
  <c r="I182" i="1"/>
  <c r="H182" i="1" s="1"/>
  <c r="I183" i="1"/>
  <c r="H183" i="1" s="1"/>
  <c r="I184" i="1"/>
  <c r="O184" i="1" s="1"/>
  <c r="I185" i="1"/>
  <c r="H185" i="1" s="1"/>
  <c r="I186" i="1"/>
  <c r="O186" i="1" s="1"/>
  <c r="I187" i="1"/>
  <c r="O187" i="1" s="1"/>
  <c r="I188" i="1"/>
  <c r="O188" i="1" s="1"/>
  <c r="I190" i="1"/>
  <c r="H190" i="1" s="1"/>
  <c r="I191" i="1"/>
  <c r="H191" i="1" s="1"/>
  <c r="I192" i="1"/>
  <c r="H192" i="1" s="1"/>
  <c r="I193" i="1"/>
  <c r="O193" i="1" s="1"/>
  <c r="I194" i="1"/>
  <c r="H194" i="1" s="1"/>
  <c r="I195" i="1"/>
  <c r="H195" i="1" s="1"/>
  <c r="I196" i="1"/>
  <c r="I197" i="1"/>
  <c r="H197" i="1" s="1"/>
  <c r="I198" i="1"/>
  <c r="H198" i="1" s="1"/>
  <c r="I199" i="1"/>
  <c r="O199" i="1" s="1"/>
  <c r="I200" i="1"/>
  <c r="H200" i="1" s="1"/>
  <c r="I201" i="1"/>
  <c r="I202" i="1"/>
  <c r="H202" i="1" s="1"/>
  <c r="I203" i="1"/>
  <c r="H203" i="1" s="1"/>
  <c r="I204" i="1"/>
  <c r="H204" i="1" s="1"/>
  <c r="I205" i="1"/>
  <c r="O205" i="1" s="1"/>
  <c r="I206" i="1"/>
  <c r="I207" i="1"/>
  <c r="O207" i="1" s="1"/>
  <c r="I209" i="1"/>
  <c r="H209" i="1" s="1"/>
  <c r="I210" i="1"/>
  <c r="O210" i="1" s="1"/>
  <c r="I211" i="1"/>
  <c r="H211" i="1" s="1"/>
  <c r="I213" i="1"/>
  <c r="H213" i="1" s="1"/>
  <c r="I214" i="1"/>
  <c r="H214" i="1" s="1"/>
  <c r="I216" i="1"/>
  <c r="H216" i="1" s="1"/>
  <c r="I217" i="1"/>
  <c r="H217" i="1" s="1"/>
  <c r="I218" i="1"/>
  <c r="I219" i="1"/>
  <c r="H219" i="1" s="1"/>
  <c r="I220" i="1"/>
  <c r="I221" i="1"/>
  <c r="I222" i="1"/>
  <c r="H222" i="1" s="1"/>
  <c r="I223" i="1"/>
  <c r="H223" i="1" s="1"/>
  <c r="I225" i="1"/>
  <c r="H225" i="1" s="1"/>
  <c r="I226" i="1"/>
  <c r="I227" i="1"/>
  <c r="O227" i="1" s="1"/>
  <c r="I228" i="1"/>
  <c r="H228" i="1" s="1"/>
  <c r="I229" i="1"/>
  <c r="I230" i="1"/>
  <c r="H230" i="1" s="1"/>
  <c r="I234" i="1"/>
  <c r="I235" i="1"/>
  <c r="H235" i="1" s="1"/>
  <c r="I237" i="1"/>
  <c r="H237" i="1" s="1"/>
  <c r="I238" i="1"/>
  <c r="H238" i="1" s="1"/>
  <c r="I239" i="1"/>
  <c r="H239" i="1" s="1"/>
  <c r="I240" i="1"/>
  <c r="O240" i="1" s="1"/>
  <c r="I241" i="1"/>
  <c r="I242" i="1"/>
  <c r="H242" i="1" s="1"/>
  <c r="I243" i="1"/>
  <c r="H243" i="1" s="1"/>
  <c r="I244" i="1"/>
  <c r="O244" i="1" s="1"/>
  <c r="I246" i="1"/>
  <c r="H246" i="1" s="1"/>
  <c r="I247" i="1"/>
  <c r="H247" i="1" s="1"/>
  <c r="I248" i="1"/>
  <c r="H248" i="1" s="1"/>
  <c r="I252" i="1"/>
  <c r="H252" i="1" s="1"/>
  <c r="I253" i="1"/>
  <c r="I254" i="1"/>
  <c r="H254" i="1" s="1"/>
  <c r="I255" i="1"/>
  <c r="H255" i="1" s="1"/>
  <c r="I258" i="1"/>
  <c r="O258" i="1" s="1"/>
  <c r="I259" i="1"/>
  <c r="O259" i="1" s="1"/>
  <c r="I260" i="1"/>
  <c r="H260" i="1" s="1"/>
  <c r="I261" i="1"/>
  <c r="H261" i="1" s="1"/>
  <c r="I262" i="1"/>
  <c r="H262" i="1" s="1"/>
  <c r="I264" i="1"/>
  <c r="H264" i="1" s="1"/>
  <c r="I265" i="1"/>
  <c r="H265" i="1" s="1"/>
  <c r="I266" i="1"/>
  <c r="H266" i="1" s="1"/>
  <c r="I267" i="1"/>
  <c r="O267" i="1" s="1"/>
  <c r="I268" i="1"/>
  <c r="H268" i="1" s="1"/>
  <c r="I269" i="1"/>
  <c r="H269" i="1" s="1"/>
  <c r="I270" i="1"/>
  <c r="H270" i="1" s="1"/>
  <c r="I271" i="1"/>
  <c r="H271" i="1" s="1"/>
  <c r="I272" i="1"/>
  <c r="I273" i="1"/>
  <c r="H273" i="1" s="1"/>
  <c r="I274" i="1"/>
  <c r="H274" i="1" s="1"/>
  <c r="I275" i="1"/>
  <c r="H275" i="1" s="1"/>
  <c r="I276" i="1"/>
  <c r="H276" i="1" s="1"/>
  <c r="I277" i="1"/>
  <c r="H277" i="1" s="1"/>
  <c r="I278" i="1"/>
  <c r="H278" i="1" s="1"/>
  <c r="I279" i="1"/>
  <c r="H279" i="1" s="1"/>
  <c r="I281" i="1"/>
  <c r="H281" i="1" s="1"/>
  <c r="I282" i="1"/>
  <c r="H282" i="1" s="1"/>
  <c r="I283" i="1"/>
  <c r="H283" i="1" s="1"/>
  <c r="I284" i="1"/>
  <c r="H284" i="1" s="1"/>
  <c r="I285" i="1"/>
  <c r="H285" i="1" s="1"/>
  <c r="I286" i="1"/>
  <c r="H286" i="1" s="1"/>
  <c r="I287" i="1"/>
  <c r="O287" i="1" s="1"/>
  <c r="I288" i="1"/>
  <c r="H288" i="1" s="1"/>
  <c r="I289" i="1"/>
  <c r="I290" i="1"/>
  <c r="O290" i="1" s="1"/>
  <c r="I291" i="1"/>
  <c r="H291" i="1" s="1"/>
  <c r="I292" i="1"/>
  <c r="H292" i="1" s="1"/>
  <c r="I293" i="1"/>
  <c r="H293" i="1" s="1"/>
  <c r="I294" i="1"/>
  <c r="H294" i="1" s="1"/>
  <c r="I295" i="1"/>
  <c r="H295" i="1" s="1"/>
  <c r="I296" i="1"/>
  <c r="O296" i="1" s="1"/>
  <c r="I297" i="1"/>
  <c r="O297" i="1" s="1"/>
  <c r="I298" i="1"/>
  <c r="H298" i="1" s="1"/>
  <c r="I299" i="1"/>
  <c r="H299" i="1" s="1"/>
  <c r="I300" i="1"/>
  <c r="H300" i="1" s="1"/>
  <c r="I301" i="1"/>
  <c r="H301" i="1" s="1"/>
  <c r="I302" i="1"/>
  <c r="O302" i="1" s="1"/>
  <c r="I303" i="1"/>
  <c r="O303" i="1" s="1"/>
  <c r="I304" i="1"/>
  <c r="H304" i="1" s="1"/>
  <c r="I305" i="1"/>
  <c r="H305" i="1" s="1"/>
  <c r="I314" i="1"/>
  <c r="H314" i="1" s="1"/>
  <c r="I315" i="1"/>
  <c r="O315" i="1" s="1"/>
  <c r="I316" i="1"/>
  <c r="H316" i="1" s="1"/>
  <c r="I318" i="1"/>
  <c r="H318" i="1" s="1"/>
  <c r="I319" i="1"/>
  <c r="H319" i="1" s="1"/>
  <c r="I321" i="1"/>
  <c r="H321" i="1" s="1"/>
  <c r="I323" i="1"/>
  <c r="H323" i="1" s="1"/>
  <c r="I324" i="1"/>
  <c r="I325" i="1"/>
  <c r="H325" i="1" s="1"/>
  <c r="I326" i="1"/>
  <c r="H326" i="1" s="1"/>
  <c r="I327" i="1"/>
  <c r="H327" i="1" s="1"/>
  <c r="I328" i="1"/>
  <c r="H328" i="1" s="1"/>
  <c r="I329" i="1"/>
  <c r="H329" i="1" s="1"/>
  <c r="I330" i="1"/>
  <c r="H330" i="1" s="1"/>
  <c r="I331" i="1"/>
  <c r="H331" i="1" s="1"/>
  <c r="I333" i="1"/>
  <c r="I334" i="1"/>
  <c r="H334" i="1" s="1"/>
  <c r="I335" i="1"/>
  <c r="H335" i="1" s="1"/>
  <c r="I336" i="1"/>
  <c r="H336" i="1" s="1"/>
  <c r="I337" i="1"/>
  <c r="H337" i="1" s="1"/>
  <c r="I338" i="1"/>
  <c r="O338" i="1" s="1"/>
  <c r="I339" i="1"/>
  <c r="H339" i="1" s="1"/>
  <c r="I340" i="1"/>
  <c r="H340" i="1" s="1"/>
  <c r="I341" i="1"/>
  <c r="H341" i="1" s="1"/>
  <c r="I342" i="1"/>
  <c r="H342" i="1" s="1"/>
  <c r="I343" i="1"/>
  <c r="H343" i="1" s="1"/>
  <c r="I344" i="1"/>
  <c r="H344" i="1" s="1"/>
  <c r="I345" i="1"/>
  <c r="H345" i="1" s="1"/>
  <c r="I346" i="1"/>
  <c r="H346" i="1" s="1"/>
  <c r="I347" i="1"/>
  <c r="H347" i="1" s="1"/>
  <c r="I348" i="1"/>
  <c r="H348" i="1" s="1"/>
  <c r="I349" i="1"/>
  <c r="H349" i="1" s="1"/>
  <c r="I350" i="1"/>
  <c r="H350" i="1" s="1"/>
  <c r="I351" i="1"/>
  <c r="H351" i="1" s="1"/>
  <c r="I353" i="1"/>
  <c r="H353" i="1" s="1"/>
  <c r="I354" i="1"/>
  <c r="O354" i="1" s="1"/>
  <c r="I364" i="1"/>
  <c r="O364" i="1" s="1"/>
  <c r="I365" i="1"/>
  <c r="H365" i="1" s="1"/>
  <c r="O50" i="1"/>
  <c r="O86" i="1"/>
  <c r="O95" i="1"/>
  <c r="O132" i="1"/>
  <c r="O143" i="1"/>
  <c r="O170" i="1"/>
  <c r="O201" i="1"/>
  <c r="I10" i="1"/>
  <c r="O10" i="1" s="1"/>
  <c r="I12" i="1"/>
  <c r="O12" i="1" s="1"/>
  <c r="H117" i="1"/>
  <c r="H162" i="1"/>
  <c r="H234" i="1"/>
  <c r="H333" i="1"/>
  <c r="H241" i="1"/>
  <c r="H206" i="1"/>
  <c r="H184" i="1"/>
  <c r="H165" i="1"/>
  <c r="H361" i="1"/>
  <c r="H355" i="1"/>
  <c r="H324" i="1"/>
  <c r="H296" i="1"/>
  <c r="H289" i="1"/>
  <c r="H272" i="1"/>
  <c r="H253" i="1"/>
  <c r="H229" i="1"/>
  <c r="H226" i="1"/>
  <c r="H221" i="1"/>
  <c r="H220" i="1"/>
  <c r="H218" i="1"/>
  <c r="H210" i="1"/>
  <c r="H201" i="1"/>
  <c r="H196" i="1"/>
  <c r="H193" i="1"/>
  <c r="H155" i="1"/>
  <c r="H153" i="1"/>
  <c r="H146" i="1"/>
  <c r="H132" i="1"/>
  <c r="H112" i="1"/>
  <c r="H108" i="1"/>
  <c r="H105" i="1"/>
  <c r="H98" i="1"/>
  <c r="H95" i="1"/>
  <c r="H90" i="1"/>
  <c r="H86" i="1"/>
  <c r="H80" i="1"/>
  <c r="H77" i="1"/>
  <c r="H75" i="1"/>
  <c r="H69" i="1"/>
  <c r="H60" i="1"/>
  <c r="H50" i="1"/>
  <c r="H44" i="1"/>
  <c r="H35" i="1"/>
  <c r="H34" i="1"/>
  <c r="H32" i="1"/>
  <c r="I13" i="1"/>
  <c r="H13" i="1" s="1"/>
  <c r="A1" i="1"/>
  <c r="O9" i="1"/>
  <c r="H9" i="1"/>
  <c r="H297" i="1"/>
  <c r="H10" i="1" l="1"/>
  <c r="H179" i="1"/>
  <c r="H58" i="1"/>
  <c r="H84" i="1"/>
  <c r="H244" i="1"/>
  <c r="O275" i="1"/>
  <c r="H187" i="1"/>
  <c r="H159" i="1"/>
  <c r="H358" i="1"/>
  <c r="H178" i="1"/>
  <c r="H46" i="1"/>
  <c r="O110" i="1"/>
  <c r="H29" i="1"/>
  <c r="H186" i="1"/>
  <c r="H315" i="1"/>
  <c r="H338" i="1"/>
  <c r="O197" i="1"/>
  <c r="H68" i="1"/>
  <c r="H354" i="1"/>
  <c r="H160" i="1"/>
  <c r="H188" i="1"/>
  <c r="H205" i="1"/>
  <c r="O76" i="1"/>
  <c r="H59" i="1"/>
  <c r="H40" i="1"/>
  <c r="O141" i="1"/>
  <c r="H91" i="1"/>
  <c r="H290" i="1"/>
  <c r="H12" i="1"/>
  <c r="H79" i="1"/>
  <c r="H174" i="1"/>
  <c r="O25" i="1"/>
  <c r="H207" i="1"/>
  <c r="H302" i="1"/>
  <c r="H240" i="1"/>
  <c r="O144" i="1"/>
  <c r="H227" i="1"/>
  <c r="H303" i="1"/>
  <c r="H364" i="1"/>
  <c r="H97" i="1"/>
  <c r="H259" i="1"/>
  <c r="O192" i="1"/>
  <c r="O124" i="1"/>
  <c r="H154" i="1"/>
  <c r="H24" i="1"/>
  <c r="H258" i="1"/>
  <c r="H111" i="1"/>
  <c r="H82" i="1"/>
  <c r="H64" i="1"/>
  <c r="H120" i="1"/>
  <c r="O180" i="1"/>
  <c r="H53" i="1"/>
  <c r="H287" i="1"/>
  <c r="O17" i="1"/>
  <c r="H119" i="1"/>
  <c r="H199" i="1"/>
  <c r="H145" i="1"/>
  <c r="H113" i="1"/>
  <c r="H267" i="1"/>
</calcChain>
</file>

<file path=xl/sharedStrings.xml><?xml version="1.0" encoding="utf-8"?>
<sst xmlns="http://schemas.openxmlformats.org/spreadsheetml/2006/main" count="1976" uniqueCount="904">
  <si>
    <t>Reflecting on the Oklahoma City bombing, celebrates and symbolizes spirits arising out of and above life's chaos.</t>
  </si>
  <si>
    <t>Coming down from above, intersecting with the earth and being pinned to that earth, the whole/being rises again to an even higher level of existence.  Challenges us to support the vulnerable in rising up out of vulnerability.</t>
  </si>
  <si>
    <t>Drawing upon the image of a primaeval, primitive being, new life is sparked with lightning bolts of energy and then emerges from and rises out of that primordial existence .  Calls upon us to be the sparks that help people rise up.</t>
  </si>
  <si>
    <t>Challenges each of us as a single being (one's self) to support the many different beings co-existing with us in the universe.</t>
  </si>
  <si>
    <t>Celebrates a person achieving a high level of being and a sense of oneness with that high state of being.</t>
  </si>
  <si>
    <t>Kathy Karlson  for $800; 2007</t>
  </si>
  <si>
    <t>may no longer exist</t>
  </si>
  <si>
    <t>dave</t>
  </si>
  <si>
    <t>??</t>
  </si>
  <si>
    <t>dh</t>
  </si>
  <si>
    <t>Dave</t>
  </si>
  <si>
    <t>why not pressure</t>
  </si>
  <si>
    <t>notredeoppress</t>
  </si>
  <si>
    <t>need survive - desire thrive</t>
  </si>
  <si>
    <t>C:\Users\GChris\Documents\A - GChris Studio\gchris studio drawings - best originals or jpg copies\drawings - coreldraw 12 original\survive and thrive 020912.cdr</t>
  </si>
  <si>
    <t>C:\Users\GChris\Documents\A - GChris Studio\gchris studio drawings - best originals or jpg copies\drawings - coreldraw 12 original\thrive 051809.cdr</t>
  </si>
  <si>
    <t>gchris studio drawings - best originals or jpg copies\drawings - coreldraw 12 original\silenced scream  031410.cdr</t>
  </si>
  <si>
    <t>moval -- one sustains mobility</t>
  </si>
  <si>
    <t>inspired union</t>
  </si>
  <si>
    <t>chaos and being in balance</t>
  </si>
  <si>
    <t>resolve</t>
  </si>
  <si>
    <t>Celebrates the wildflower for both the joy it brings to us and for the valued role it plays in our environment.</t>
  </si>
  <si>
    <t>Celebration of a special friendship between two people.</t>
  </si>
  <si>
    <t>creatures thriving</t>
  </si>
  <si>
    <t>Celebrates all of earth's creatures and their thriving.</t>
  </si>
  <si>
    <t>Celebrates the power of the dream in creating and sustaining a thriving future.</t>
  </si>
  <si>
    <t>C:\Users\GChris\Documents\A - GChris Studio\gchris studio drawings - best originals or jpg copies\drawings - coreldraw 12 original\perchance to dream 022310.cdr</t>
  </si>
  <si>
    <t>envelop that which we want to be</t>
  </si>
  <si>
    <t>enveloped beings in suspension</t>
  </si>
  <si>
    <t>ethereal flight</t>
  </si>
  <si>
    <t>eye of the one</t>
  </si>
  <si>
    <t>being unmasked</t>
  </si>
  <si>
    <t>envision a better future</t>
  </si>
  <si>
    <t>Calls on us to envision, build and sustain a better and, hopefully, thriving future</t>
  </si>
  <si>
    <t>gchris studio drawings - best originals or jpg copies\drawings - coreldraw 12 original\envision v2 050811.cdr</t>
  </si>
  <si>
    <t>Challenges us to achieve positive progress as human beings individually and as a whole and in "saving the world" and to aggressively progress toward those ends.  Also is the symbol for GChris Sculpture.</t>
  </si>
  <si>
    <t>3'x2'</t>
  </si>
  <si>
    <t>shards (of war)</t>
  </si>
  <si>
    <t>Within the world (anglescape), we can achieve a whole sense of being as a world and, within that world, experience a full sense of life as individual beings.</t>
  </si>
  <si>
    <t>as you will</t>
  </si>
  <si>
    <t>vicky &amp; addie</t>
  </si>
  <si>
    <t>i envision</t>
  </si>
  <si>
    <t>Challenges each of us, I, to envision a thriving future.</t>
  </si>
  <si>
    <t>gchris studio drawings - best originals or jpg copies\drawings - coreldraw 12 original\envision v2 111610.cdr</t>
  </si>
  <si>
    <t>Challenges us to use the "triangle's" (people working in concert) strength to offset life's seemingly fragile balance.</t>
  </si>
  <si>
    <t>All creatures, including human beings, continue to evolve within the sphere of our existence and to move toward full being.</t>
  </si>
  <si>
    <t>Celebrates relationships that have crystallized through time and caring effort.</t>
  </si>
  <si>
    <t>In the abstract curvescape, we as human beings (sun) rise from and above the limits of our environment.</t>
  </si>
  <si>
    <t>Though subject to the pendulum of life, together we can protect ourselves and grow the life's many swings and twists.</t>
  </si>
  <si>
    <t>Challenges the world's leaders to bring an end to war, with the call we "don't want you to hurt anymore."</t>
  </si>
  <si>
    <t>An eagle's flight represents the philosophical search for absolute spirit and knowledge.</t>
  </si>
  <si>
    <t>Speaks to breaking free from earth's bounds via upward spiraling flight.</t>
  </si>
  <si>
    <t>With parent and child caught in the middle of war comes the parent and child's sorrowful plea, a cry for "just some peace in this world and for them.</t>
  </si>
  <si>
    <t>Celebrates how many wings (supportive creatures) embrace and support the development of and the existence of any being.  Calls upon us to embrace and support the existence and development of all creatures.</t>
  </si>
  <si>
    <t>Celebrates the human spirit transcending the tsunami catastrophe in southeast Asia in 2004.  Calls upon all of us to join together in transcending life's tragedies.  Depicts the power that suppresses and transcends the tsunami's power and the rise of the people in the post-tsunami world.</t>
  </si>
  <si>
    <t>Recognizes the critical need for the support of the parents (two) to the becoming of the one (child).  Calls upon parents to support their children in their becoming and achieving their full potential.</t>
  </si>
  <si>
    <t>strong support for a greater being</t>
  </si>
  <si>
    <t>vulnerability overcome</t>
  </si>
  <si>
    <t>peace on, with and beyond earth</t>
  </si>
  <si>
    <t>Recognizes and celebrates the human phenomenology of becoming and progressing toward full and absolute being.</t>
  </si>
  <si>
    <t>Breaking out of the heavens come the many forces joining as and becoming the being, the union of earth and its people.</t>
  </si>
  <si>
    <t>Signature logo for the artist GChris (Gary "Chris" Christopherson).</t>
  </si>
  <si>
    <t>Signature logo for the artist GChris (Gary "Chris" Christopherson) and entrance piece to GChris Studio.</t>
  </si>
  <si>
    <t>C:\Users\gary christopherson\Documents\A - GChris Studio\gchris studio drawings - best originals or jpg copies\drawings - coreldraw 12 original\forever [ save the world] 102807.cdr</t>
  </si>
  <si>
    <t>progress</t>
  </si>
  <si>
    <t>C:\Users\gary christopherson\Documents\A - GChris Studio\gchris studio drawings - best originals or jpg copies\drawings - coreldraw 12 original\GChris logo stabile - progressive - 062507.cdr</t>
  </si>
  <si>
    <t>a positive direction</t>
  </si>
  <si>
    <t>Calls upon all of us to find and follow a positive direction to a thriving future.</t>
  </si>
  <si>
    <t>Depicts life's beginning through the depiction of intervention by the "sparks" of life.</t>
  </si>
  <si>
    <t>gchris studio drawings - best originals or jpg copies\drawings - coreldraw 12 original\river 121310.cdr</t>
  </si>
  <si>
    <t>nonlinear path to thriving future (river)</t>
  </si>
  <si>
    <t>Stresses that being obtuse at times does not prevent our fully being (that is, fully developed as human beings).</t>
  </si>
  <si>
    <t>Depicts a new, higher form of existence in its early phases as characterized by a new moon that is 90 degrees out of phase.</t>
  </si>
  <si>
    <t>Clarion call for no more war, with the spirit of "no more war" overwhelming the "barrier", an object symbolic of war and unacceptable loss of life.</t>
  </si>
  <si>
    <t>Speaks to the eclectic nature of our existence and the great value that brings to us as growing human beings.</t>
  </si>
  <si>
    <t>C:\Users\gary christopherson\Documents\A - GChris Studio\gchris studio drawings - best originals or jpg copies\drawings - coreldraw 12 original\erupting out of vulnerability 121906.cdr</t>
  </si>
  <si>
    <t>Celebrates the complex interaction of embracing creatures, each helping and embracing the next new entry into existence and being.</t>
  </si>
  <si>
    <t>being different</t>
  </si>
  <si>
    <t>Celebrates the great value of diversity and of being different.</t>
  </si>
  <si>
    <t>Portrays the transition to and progression toward being as a many step process from self identity through to full and absolute being.  Challenges us to move through that transition and progression and achieve higher states of being for ourselves and others.</t>
  </si>
  <si>
    <t>As we achieve full being, our being gives off light and a bright sense of life.</t>
  </si>
  <si>
    <t>When human systems fail the people they are to serve, people of good will must work within these systems to bring about needed change.</t>
  </si>
  <si>
    <t>Challenges that even when life is difficult and one is inclined to be come negative (jaded) to life, balance and light can restore life.</t>
  </si>
  <si>
    <t>Depicts evolution coming out of the joining of forces (early evolving creatures, natural forces) toward a larger, interrelated, progressive existence.</t>
  </si>
  <si>
    <t>spirited out of chaos</t>
  </si>
  <si>
    <t>world without war, amen</t>
  </si>
  <si>
    <t>the soft embrace of being</t>
  </si>
  <si>
    <t>thrive together</t>
  </si>
  <si>
    <t>C:\Users\gary christopherson\Documents\A - GChris Studio\gchris studio drawings - best originals or jpg copies\drawings - coreldraw 12 original\WeShallSaveTheWorld 021308.cdr</t>
  </si>
  <si>
    <t>C:\Users\gary christopherson\Documents\A - GChris Studio\gchris studio drawings - best originals or jpg copies\drawings - coreldraw 12 original\tree of life 120906.cdr</t>
  </si>
  <si>
    <t>C:\Users\gary christopherson\Documents\A - GChris Studio\gchris studio drawings - best originals or jpg copies\drawings - coreldraw 12 original\y 030607.cdr</t>
  </si>
  <si>
    <t>shepherding a thriving future</t>
  </si>
  <si>
    <t>embracing a thriving future</t>
  </si>
  <si>
    <t>Challenges us to embrace a thriving future.</t>
  </si>
  <si>
    <t>As depicted in the form of the abstract winged bird, celebrates the freedom of "flight", soaring high above life's destructive restraints.</t>
  </si>
  <si>
    <t>Though the interaction of bells and wings, brings both a sense of weight on the freedom of the wings but also a joyousness from the potential of the bells.  Challenges us to not bow to the weight but to achieve our full potential.</t>
  </si>
  <si>
    <t>Using a paraphrase of the Bible’s “world without end, amen”, calls for an end to war and its terrible consequences.</t>
  </si>
  <si>
    <t>vision of a less vulnerable world</t>
  </si>
  <si>
    <t>conjoin for the greater good</t>
  </si>
  <si>
    <t>2000s</t>
  </si>
  <si>
    <t>thriving through chaos</t>
  </si>
  <si>
    <t>security</t>
  </si>
  <si>
    <t>moval -- being one in balance</t>
  </si>
  <si>
    <t>Expresses the exhileration and risk of freedom moving through and outside of a sometimes constraining and sometimes supportive environment and being on the borderline between being within and breaking the bounds.</t>
  </si>
  <si>
    <t>freedom dance</t>
  </si>
  <si>
    <t>thriving through inner strength</t>
  </si>
  <si>
    <t>DiAnn Caraker</t>
  </si>
  <si>
    <t>being with rose</t>
  </si>
  <si>
    <t>being with the earthly riverflow</t>
  </si>
  <si>
    <t>being, but obtuse</t>
  </si>
  <si>
    <t>bells n amber</t>
  </si>
  <si>
    <t>primordial  emergence</t>
  </si>
  <si>
    <t>Wood, Metal &amp; Granite Stabile</t>
  </si>
  <si>
    <t>Challenges the many to, in concert, evolve toward higher states of being themselves and as a people.</t>
  </si>
  <si>
    <t>Celebrates the graceful ascent of people into "grace".</t>
  </si>
  <si>
    <t>Celebrates the interlocking and interwoven nature of two persons' hearts and beings.</t>
  </si>
  <si>
    <t>Reaching down from the heavens are supreme force(s) embracing us all.</t>
  </si>
  <si>
    <t>being at the intersection of heaven and earth</t>
  </si>
  <si>
    <t>Calls upon us to protect and support the evolving being(s) for which we have taken or have responsibility.</t>
  </si>
  <si>
    <t>Challenges the many (ones) to stand in harmony, interact and together help support ourselves and other to evolve and achieve the highest level of being.</t>
  </si>
  <si>
    <t>Calls upon us to help create and sustain a solid foundation as the basis for all of us to become stronger and achieve our highest state of being.</t>
  </si>
  <si>
    <t>Celebrates our "taking a stand" in pursuit of principle and the strength/stability of that courageous act.</t>
  </si>
  <si>
    <t>C:\My Documents\A - GChris Studio\gchris studio drawings - best originals or jpg copies\drawings - coreldraw 12 original\ever higher aspirations 052207.cdr</t>
  </si>
  <si>
    <t>progress via nonlinearity</t>
  </si>
  <si>
    <t>Diane Plumb</t>
  </si>
  <si>
    <t>in human form</t>
  </si>
  <si>
    <t>the synergistic joining of beings</t>
  </si>
  <si>
    <t>the ticking of time</t>
  </si>
  <si>
    <t>thomas</t>
  </si>
  <si>
    <t>Thomas</t>
  </si>
  <si>
    <t>three dimensional balance</t>
  </si>
  <si>
    <t>three dimensional being</t>
  </si>
  <si>
    <t>to be and not to be</t>
  </si>
  <si>
    <t>to emanate from chaos</t>
  </si>
  <si>
    <t>soaring</t>
  </si>
  <si>
    <t>gchris studio drawings - best originals or jpg copies\drawings - coreldraw 12 original\sustain 031711.cdr</t>
  </si>
  <si>
    <t>Joining together is the path to our thriving together.</t>
  </si>
  <si>
    <t>standing strong at the crossroads</t>
  </si>
  <si>
    <t>Built upon the solid foundation of the "triangle", there is a sense of stability combined with movement and development.</t>
  </si>
  <si>
    <t>Calls upon us to support the world's fractured, vulnerable beings.</t>
  </si>
  <si>
    <t>suspended animation</t>
  </si>
  <si>
    <t>suspended flight</t>
  </si>
  <si>
    <t>taj</t>
  </si>
  <si>
    <t>chiming</t>
  </si>
  <si>
    <t>our hopes hang in the balance</t>
  </si>
  <si>
    <t>Christmas Star 2004</t>
  </si>
  <si>
    <t>world saved/unsaved</t>
  </si>
  <si>
    <t>C:\Users\gary christopherson\Documents\A - GChris Studio\gchris studio drawings - best originals or jpg copies\drawings - coreldraw 12 original\world saved world unsaved 060609.cdr</t>
  </si>
  <si>
    <t>Challenges us to "save the world" but questions our will.</t>
  </si>
  <si>
    <t>shepherd</t>
  </si>
  <si>
    <t>Celebration of young children with their curiosity, creativity, enthusiasm and challenging questions.</t>
  </si>
  <si>
    <t>Within the chambered heart lies the embryonic being safely sheltered and prepared for its develpment as a full human being.</t>
  </si>
  <si>
    <t>Challenges that we as human beings can fully "be" within the balancing of chaos and order.</t>
  </si>
  <si>
    <t>Challenges that even in an imbalanced world, we as human beings can still survive and thrive.</t>
  </si>
  <si>
    <t>bingo</t>
  </si>
  <si>
    <t>boldly whimsical</t>
  </si>
  <si>
    <t>bordering on the edge of freedom</t>
  </si>
  <si>
    <t>celebratory</t>
  </si>
  <si>
    <t>Celebration of perseverance, great personal achievement and thriving.</t>
  </si>
  <si>
    <t>gchris studio drawings - best originals or jpg copies\drawings - coreldraw 12 original\voices in concert 080710.cdr</t>
  </si>
  <si>
    <t>above it all</t>
  </si>
  <si>
    <t>2 Thrive! for all forever</t>
  </si>
  <si>
    <t>gchris studio drawings - best originals or jpg copies\drawings - coreldraw original\t! - 062312.cdr</t>
  </si>
  <si>
    <t>2 Thrive! for all forever lay out our challenge "to build and sustain a thriving future for all forever".</t>
  </si>
  <si>
    <t>Chris</t>
  </si>
  <si>
    <t>Thrive! for all forever</t>
  </si>
  <si>
    <t>Thrive! for all forever lay out our challenge "build and sustain a thriving future for all forever".</t>
  </si>
  <si>
    <t>At times, we need to be within protective arches so that life and being, as does a pendulum, can move in and progress through time.</t>
  </si>
  <si>
    <t>being supported by many</t>
  </si>
  <si>
    <t>creative blackspace</t>
  </si>
  <si>
    <t>4'x2'</t>
  </si>
  <si>
    <t>Providing space that is void and both linear and 
nonlinear and provding the basic building blocks of line, 
curve, and circle, challenges us to creatively act.</t>
  </si>
  <si>
    <t>C:\Users\gary christopherson\Documents\A - GChris Studio\gchris studio drawings - best originals or jpg copies\drawings - coreldraw 12 original\creative blackspace 081908.cdr</t>
  </si>
  <si>
    <t>past is prologue</t>
  </si>
  <si>
    <t>UPstabile</t>
  </si>
  <si>
    <t>Failure in our stewardship of earth means death to earth and to as a people.   We would mourn earth's passing if only we were still here.</t>
  </si>
  <si>
    <t>C:\Users\gary christopherson\Documents\A - GChris Studio\gchris studio drawings - best originals or jpg copies\drawings - coreldraw 12 original\to fail is to die 082008.cdr</t>
  </si>
  <si>
    <t>whimsical one</t>
  </si>
  <si>
    <t>whole becoming one</t>
  </si>
  <si>
    <t>wholeness of being</t>
  </si>
  <si>
    <t>when moon and sun align</t>
  </si>
  <si>
    <t>the stability of triangulation</t>
  </si>
  <si>
    <t>the suspension of  fractured being</t>
  </si>
  <si>
    <t>the suspension of symbolism</t>
  </si>
  <si>
    <t>thriving</t>
  </si>
  <si>
    <t>Challenges all of us to survive and thrive and to join together to build a thriving future for all.</t>
  </si>
  <si>
    <t>Heart (Patricia Haeuser's cat)</t>
  </si>
  <si>
    <t>Jillian Harper/Sidler</t>
  </si>
  <si>
    <t>Given/Sold</t>
  </si>
  <si>
    <t>Basic Price</t>
  </si>
  <si>
    <t>face up to the future</t>
  </si>
  <si>
    <t>Challenges us to face up to and build a thriving future.</t>
  </si>
  <si>
    <t>Town of University Park, MD</t>
  </si>
  <si>
    <t>Out of very basic elements (line) emerges a being of a different and ever evolving (spiral) nature.</t>
  </si>
  <si>
    <t>Challenges us by confronting us with with difficult questions -- "why not pressure the world" and "why not live/thrive with pressure?"  Challenges us to create, turn and use "pressure" for achieving the greater good.</t>
  </si>
  <si>
    <t>Ellen Minnicks, 2002</t>
  </si>
  <si>
    <t>Ginger Price, 2005</t>
  </si>
  <si>
    <t>Calls for us all to unite in support of children and protecting children's rights.</t>
  </si>
  <si>
    <t>Supports the concept of people (being) being apparently less than perfect, but being strong beings via diversity.</t>
  </si>
  <si>
    <t>The positive potential for the monolith to support an enveloped being who is free and sentient, subject to environmental forces.</t>
  </si>
  <si>
    <t>a mother's soft embrace</t>
  </si>
  <si>
    <t>earthly flight</t>
  </si>
  <si>
    <t>eclectic green</t>
  </si>
  <si>
    <t>Grandma Agnes</t>
  </si>
  <si>
    <t>Depicts that which brings together disparate thoughts into an integrated theory of reality.  Challenges us to bring together our ideas and views into a unifying rather than divisive force for good.</t>
  </si>
  <si>
    <t>Recoginizing the fragiliity of the vulnerable, calls upon us all to support the vulnerable being lifted and lifting themselves up from vulnerability.</t>
  </si>
  <si>
    <t>Creatures in early evolution are stabile (triangular) but lightly and deliberately evolve in the ether of the universe.</t>
  </si>
  <si>
    <t>Depicts, deep within the sheltered recesses of existence, a being slowly coming into existence.</t>
  </si>
  <si>
    <t>Brings a very different but still valid and valuable view and approach to how we become better than we are and achieve a higher state of being.</t>
  </si>
  <si>
    <t>forever [save the world]</t>
  </si>
  <si>
    <t>feminist mobility</t>
  </si>
  <si>
    <t>exponential human potential</t>
  </si>
  <si>
    <t>Irene Chris-topherson</t>
  </si>
  <si>
    <t>Kallie Rose Chris-topherson</t>
  </si>
  <si>
    <t>Katie Chris-topherson</t>
  </si>
  <si>
    <t>Agnes Chris-topherson</t>
  </si>
  <si>
    <t>Ryan Chris-topherson</t>
  </si>
  <si>
    <t>A bold expression of the "big whimsey" both as a union of lines, curves and circles and as people aggressively pushing their imagination beyond bounds.</t>
  </si>
  <si>
    <t>Through time moves the evolution of being.  Expresses urgency that the clock of history is ticking and so much "human evolution" remains undone.</t>
  </si>
  <si>
    <t>A feline's view of how the threads of heaven reach down to it.</t>
  </si>
  <si>
    <t>We as human beings are both visible and protectively masked.  The more we are perceived and understood, the more we become visible and shed the mask.</t>
  </si>
  <si>
    <t>simple creatures become</t>
  </si>
  <si>
    <t>Speaks to the simplicity and power of two human beings simply balancing each other's existence with a supportive framework.</t>
  </si>
  <si>
    <t>We as human beings survive and thrive via the support of many "hands" and as at least one other, in suspension, awaits nearby.</t>
  </si>
  <si>
    <t>In the midst of chaos and vulnerability,  calls for us to join forces to successfully deal with the chaos and find and follow the path out of vulnerability.</t>
  </si>
  <si>
    <t>Celebrates the peace movements throughout history, not always for their success but for their fervent intention.</t>
  </si>
  <si>
    <t>Depicts being and existence in non-traditional world.</t>
  </si>
  <si>
    <t>Celebrates the phenomenon of a new type and higher state of being - a sense of heightened creativity and new creations.</t>
  </si>
  <si>
    <t>A light tribute to one person's love of the game and the stability and mobility it brings.</t>
  </si>
  <si>
    <t>A tribute to people with whom we can be comfortably and become much more.</t>
  </si>
  <si>
    <t>Call for our being and oneness with the earth and with the earth's lifeblood (riverflow).</t>
  </si>
  <si>
    <t>Even when we acheive fullness as human "beings", aspects of our being remain obtuse to ourselves and others.</t>
  </si>
  <si>
    <t>Challenges us that even amidst chaos, life can survive and thrive in balance with that chaos.</t>
  </si>
  <si>
    <t>Recognizing that the past is but prologue, challenges us to continually launch new beginnings that can lead to even greater heights of human achievement.</t>
  </si>
  <si>
    <t>Challenges us to "erupt" the deeply vulnerable from the depths of their vulnerability. Sends a message to all that the deeply vulnerable themselves may erupt on their own with all ramifications of that action.</t>
  </si>
  <si>
    <t>Schnetzlers (2)</t>
  </si>
  <si>
    <t>Bonnie Harper-Lore and Gary Lore</t>
  </si>
  <si>
    <t>Jillian Harper?; more than one?</t>
  </si>
  <si>
    <t>A Halloween gift to an aspiring artist and neighbor, Sara Earnest</t>
  </si>
  <si>
    <t>change we believe in</t>
  </si>
  <si>
    <t>Against dark forces resistent to change, we are challenged to slice through for the change we believe in.  Calls upon us all to make the change in American and world that we believe in and that will benefit and sustain both.</t>
  </si>
  <si>
    <t>With the poweful monolith confronting us, forces are driving through and by it and thus indicate an even higher force, with the circle suggesting the "whole" from which may come higher power.</t>
  </si>
  <si>
    <t>Challenges us to accept that the one (individual) and being (whole) "negate" each other but, very importantly, provide the basis for our achieving a higher state of being.</t>
  </si>
  <si>
    <t>With a river as the metaphor, challenges us to understand and take the nonlinear path to a thriving future.</t>
  </si>
  <si>
    <t>beginning and end of infinity</t>
  </si>
  <si>
    <t>With the risk of an end to our existence, as depicted by infinity having a beginning and end, challenges us to join together to build a thriving future.</t>
  </si>
  <si>
    <t>accidental occurrence</t>
  </si>
  <si>
    <t>Jil Zilligen</t>
  </si>
  <si>
    <t>the ones &amp; being balanced</t>
  </si>
  <si>
    <t>the ones join to support being</t>
  </si>
  <si>
    <t>the parts of being in concert</t>
  </si>
  <si>
    <t>surviving the downslope (2)</t>
  </si>
  <si>
    <t>heartfelt k90</t>
  </si>
  <si>
    <t>Celebrates heartfelt feelings to a person who always cared and accepted both Pat and me on the occasion of her 90th birthday</t>
  </si>
  <si>
    <t>Brenda Speer</t>
  </si>
  <si>
    <t>care md</t>
  </si>
  <si>
    <t>Dave Sanders</t>
  </si>
  <si>
    <t>BudnKay</t>
  </si>
  <si>
    <t>Diane Teichert &amp; Don Milton</t>
  </si>
  <si>
    <t>Stresses how we achieve full being, as represented by the sun, but only with many supportive voices (presented by the chimes).</t>
  </si>
  <si>
    <t>Calls for us to form purposeful, constructive "congregations" as is a congregation of flighted creatures that forms and then moves in unison and harmony.</t>
  </si>
  <si>
    <t>Challenges us all to be strong when we face and are in the midst of chaos</t>
  </si>
  <si>
    <t>the delicate dance of being</t>
  </si>
  <si>
    <t>the emergence of spiral being</t>
  </si>
  <si>
    <t>the five senses of being</t>
  </si>
  <si>
    <t>the flutter of triangular beings</t>
  </si>
  <si>
    <t>chaotic, but in balance</t>
  </si>
  <si>
    <t>A creature, human or not, lives an existence that is highly dependent on the delicate balance among all creatures.</t>
  </si>
  <si>
    <t>embrace the vulnerable</t>
  </si>
  <si>
    <t>Calls upon us to embrace the vulnerable.</t>
  </si>
  <si>
    <t>tree of life</t>
  </si>
  <si>
    <t>Challenges us to embrace the tree of life and all those who depend on it for sustenance</t>
  </si>
  <si>
    <t>Calls upon us to join together for the greater good.</t>
  </si>
  <si>
    <t>C:\Users\gary christopherson\Documents\A - GChris Studio\gchris studio drawings - best originals or jpg copies\drawings - coreldraw 12 original\for the greater good 032308.cdr</t>
  </si>
  <si>
    <t>C:\Users\gary christopherson\Documents\A - GChris Studio\gchris studio drawings - best originals or jpg copies\drawings - coreldraw 12 original\person centered 022608.cdr</t>
  </si>
  <si>
    <t>facing being abstractly</t>
  </si>
  <si>
    <t>C:\Users\gary christopherson\Documents\A - GChris Studio\gchris studio drawings - best originals or jpg copies\drawings - coreldraw 12 original\war's value equals less than nothing 082407.cdr</t>
  </si>
  <si>
    <t>Celebrates the ascendency of one's self, interacting and growing with the universe, becoming a whole (being).</t>
  </si>
  <si>
    <t>life's intervening spark</t>
  </si>
  <si>
    <t>rising out of chaos</t>
  </si>
  <si>
    <t>ruralcare</t>
  </si>
  <si>
    <t>just some peace</t>
  </si>
  <si>
    <t>being in imbalance</t>
  </si>
  <si>
    <t>soar</t>
  </si>
  <si>
    <t>being in anglescape</t>
  </si>
  <si>
    <t>being in chambered heart</t>
  </si>
  <si>
    <t>being in chaos</t>
  </si>
  <si>
    <t>first class</t>
  </si>
  <si>
    <t>Celebrates life and motion as viewed through a being suspended, yet animate, within the open monolith.</t>
  </si>
  <si>
    <t>&lt; 1' x 1'</t>
  </si>
  <si>
    <t>3' x 3'</t>
  </si>
  <si>
    <t>3' x 3''</t>
  </si>
  <si>
    <t>4' x 2'</t>
  </si>
  <si>
    <t>4' x 5'</t>
  </si>
  <si>
    <t>5' x 8'</t>
  </si>
  <si>
    <t>2' x 3;</t>
  </si>
  <si>
    <t>3' x 3;</t>
  </si>
  <si>
    <t>4' x 6'</t>
  </si>
  <si>
    <t>3' x 5'</t>
  </si>
  <si>
    <t>5' x 3'</t>
  </si>
  <si>
    <t>path out of vulnerability</t>
  </si>
  <si>
    <t>Even with the downward pressures of life, people can survive and thrive.</t>
  </si>
  <si>
    <t>Celebrates life (the "animals") in suspension yet "animated", as shown through the mobile's movement and the many forms of its elements and their changing interrelationships.</t>
  </si>
  <si>
    <t>Celebrates the freedom of flight, but recognizes that full freedom is not yet realized.</t>
  </si>
  <si>
    <t>living, breathing tapestry</t>
  </si>
  <si>
    <t>winged embrace of being</t>
  </si>
  <si>
    <t>winged freedom</t>
  </si>
  <si>
    <t>wings belled but not bowed</t>
  </si>
  <si>
    <t>BR (Bailey Rae)</t>
  </si>
  <si>
    <t>Bailey Rae Horihan</t>
  </si>
  <si>
    <t>for the greater good</t>
  </si>
  <si>
    <t>Life's evolution is illustrated by the whole being moving forward again to its oneness (self) with later, higher level development yet to come.  Challenges each of us, even when we have achieved a high level of being, to seek and achieve an even higher level of self-actualization but only as another step toward the highest states of being, self and their integration.</t>
  </si>
  <si>
    <t>Challenge us to understand that a high state of being is both an interim endstate and a progressive process.  Both co-exist and are foundations for achieving even higher states of being.</t>
  </si>
  <si>
    <t>Delicate, soft sounds express a sense of balance and being.</t>
  </si>
  <si>
    <t>unifying theory</t>
  </si>
  <si>
    <t>A tribute to and celebration of those fighting the good fight.</t>
  </si>
  <si>
    <t>Celebrates how, together, we  support each other and can achieve almost anything.</t>
  </si>
  <si>
    <t>Irene McDonald</t>
  </si>
  <si>
    <t>Challenges that we should be "thriving through chaos" rather than giving in to it when it threatens and surrounds us.  Within the chaos, life can thrive.  Moving through and out of chaos, life can achieve higher levels of being.</t>
  </si>
  <si>
    <t xml:space="preserve">Calls for us to maximize human potential, but only in harmony with the rest of the universe. </t>
  </si>
  <si>
    <t>gchris studio drawings - best originals or jpg copies\drawings - coreldraw 12 original\together forever 042510.cdr</t>
  </si>
  <si>
    <t>Celebrates Patricia and I as best friends and lovers for 40+ years so far and for a future that remains unwritten.  Celebrates people with a future yet unwritten but with the chance to spend the future together and to dream and live great dreams.</t>
  </si>
  <si>
    <t>we are as one</t>
  </si>
  <si>
    <t>pentagon</t>
  </si>
  <si>
    <t>pentagonal</t>
  </si>
  <si>
    <t>phenom</t>
  </si>
  <si>
    <t>Speaks both to our progressing via working through and embracing nonlinearity and our achieving progress even through the challenges of a nonlinear world.</t>
  </si>
  <si>
    <t>C:\Users\gary christopherson\Documents\A - GChris Studio\gchris studio drawings - best originals or jpg copies\drawings - coreldraw 12 original\progress via nonlinearity 071908.cdr</t>
  </si>
  <si>
    <t>Calls upon us to join forces to support greater level of being for all of us.  The joint forces being greater than the three individual forces and highlights the value of two individuals joining with a third force to bring synergy.</t>
  </si>
  <si>
    <t>wholeness of partial being</t>
  </si>
  <si>
    <t>wholly linked</t>
  </si>
  <si>
    <t>wildflower</t>
  </si>
  <si>
    <t>Challenges everyone to answer the question "why".  Specifically, it challenges us on why is a person vulnerable and why don't we reduce vulnerability for all.</t>
  </si>
  <si>
    <t>y (why [vulnerable] ?)</t>
  </si>
  <si>
    <t>america, heroic spirits</t>
  </si>
  <si>
    <t>when beings intersect on balance</t>
  </si>
  <si>
    <t>when ones intersect &amp; maintain balance</t>
  </si>
  <si>
    <t>in search of greater truth</t>
  </si>
  <si>
    <t>Challenges us to move to a person-centered approach to public policy for income, health, housing, education and other "person" services.  However, this must always be balanced with public policy for animals, plants and the earth itself</t>
  </si>
  <si>
    <t>emerging out of the crucible</t>
  </si>
  <si>
    <t>maximizing human potential</t>
  </si>
  <si>
    <t>the phenomenology of becoming</t>
  </si>
  <si>
    <t>no more war</t>
  </si>
  <si>
    <t>Calls for supporting the vulnerable, for whom even an "imbalanced heart" can be in balance and function beautifully.</t>
  </si>
  <si>
    <t>Celebrates those who "support" candy Truffles and accepts that a Truffles "life" is relatively short.</t>
  </si>
  <si>
    <t>Celebrates a woman's inner strength to take on life and succeed.</t>
  </si>
  <si>
    <t>Drawing on an abstraction of the chambered nautilus and recognizing the threats to its existance, some sense of comfort for the vulnerable is depicted within the protective "chamber".</t>
  </si>
  <si>
    <t>peace movement</t>
  </si>
  <si>
    <t>Challenges us not to give in to chaos or ignore the potential value of chaos by depicting two sparks of life emerging and defining themselves out of the chaos.</t>
  </si>
  <si>
    <t>Calls upon us to take up the human challenge to save the world and all its complexity.</t>
  </si>
  <si>
    <t>Depicts a feeling of security that comes from the foundation upon which "security" stands.</t>
  </si>
  <si>
    <t>Calls upon those with the power to avoid or end war to bring an end to war and the resulting aftermath, as depicted by "shards" (shattered fragments).</t>
  </si>
  <si>
    <t>a balanced relationship of one to many</t>
  </si>
  <si>
    <t>Given the proper balance between shelter from and exposure to the world, the creative child emerges as shown through being in play.</t>
  </si>
  <si>
    <t>Calls upon all of us and our leaders to "shepherd", to guide and guard those for whom we are responsible.</t>
  </si>
  <si>
    <t>Tribute to seemingly simple creatures surviving, becoming more and, at times, thriving.</t>
  </si>
  <si>
    <t>aspirant star</t>
  </si>
  <si>
    <t>taking a stand - studies</t>
  </si>
  <si>
    <t>the basis of becoming</t>
  </si>
  <si>
    <t>being in off-balanced pentagon</t>
  </si>
  <si>
    <t>being in suspense</t>
  </si>
  <si>
    <t xml:space="preserve">Represents when many different individuals intersect, unify, and maintain balance and progress.  Calls upon us to look for those opportunities and progress toward greater societal good.  </t>
  </si>
  <si>
    <t>Challenges that we should be "thriving through life's chaos" rather than giving in to it when it threatens and surrounds us.  Within the steely chaos surrounding people's lives, life can thrive.  Moving through and out of chaos, life can achieve higher levels of being.</t>
  </si>
  <si>
    <t>thriving through life's chaos</t>
  </si>
  <si>
    <t>irradiated being</t>
  </si>
  <si>
    <t>jaded but maintaining balance</t>
  </si>
  <si>
    <t>jason</t>
  </si>
  <si>
    <t>Jason Harper Sidler</t>
  </si>
  <si>
    <t>Being exists in a world of five senses (sides) providing us with the experience to fully evolve.  Challenges us to use all of our senses as a means to fully evolve as human beings.</t>
  </si>
  <si>
    <t>The symbolism of "one becoming being" is held in suspension awaiting actualization.</t>
  </si>
  <si>
    <t>Celebrates the synergism of beings joining for a common purpose and calls upon us to join in a common purpose and utilize the synergy.</t>
  </si>
  <si>
    <t>Celebrates that the power of two beings linked is greater than either alone.  Calls upon us to link ourselves with others to create the enormous and deperately needed synergy.</t>
  </si>
  <si>
    <t>Brings a sense of oneness with the forest and within the arches of the forest canopy.</t>
  </si>
  <si>
    <t>Calls upon us to make our voices heard in harmony when people need our support.</t>
  </si>
  <si>
    <t>Celebrates two human beings breaking free from the bounds of oppression and constraint, and, together, reaching freedom and "heaven".</t>
  </si>
  <si>
    <t>Celebrates breaking free from oppression and finding life in the beyond.</t>
  </si>
  <si>
    <t>Stresses the great care it takes to balance competing interests but also the great achievements it can produce.</t>
  </si>
  <si>
    <t>sustained [by] tree of life</t>
  </si>
  <si>
    <t>Gallery</t>
  </si>
  <si>
    <t>Basic</t>
  </si>
  <si>
    <t>Labor</t>
  </si>
  <si>
    <t>breaking free</t>
  </si>
  <si>
    <t>Two whimsical creatures joining together and looking "moon-eyed" at each other.</t>
  </si>
  <si>
    <t>Depicts a living zoo, constantly in motion.</t>
  </si>
  <si>
    <t>Depicts a person having achieved the high states of being and oneness and then keeping them moving positively and in balance.</t>
  </si>
  <si>
    <t>Depicts a sense of oneness with the world that allows a being to move, be sustained, and thrive in a changing world.</t>
  </si>
  <si>
    <t>Calls for an end to and redress of the tragedy of native populations being "massacred" by invaders.</t>
  </si>
  <si>
    <t>sheltered being emerging</t>
  </si>
  <si>
    <t>sheltered child in play</t>
  </si>
  <si>
    <t>Challenges us to find ways (portals) to enter carefully into and live in concert with nature.</t>
  </si>
  <si>
    <t>Wood, Metal, Onyx &amp; Granite Stabile</t>
  </si>
  <si>
    <t>Challenges to build a thriving future together.</t>
  </si>
  <si>
    <t>building a thriving future together</t>
  </si>
  <si>
    <t>Challenges us to search for a path - via - from vulnerability encompasses alternative paths, some with less risk and some with greater risk.  Each can be a path from vulnerability and to thriving</t>
  </si>
  <si>
    <t>4' x 7'</t>
  </si>
  <si>
    <t>face</t>
  </si>
  <si>
    <t>Sara Earnest</t>
  </si>
  <si>
    <t>being but obtuse</t>
  </si>
  <si>
    <t>being side by side (in life)</t>
  </si>
  <si>
    <t>6' x 5'</t>
  </si>
  <si>
    <t>Stresses the great value of being side by life throughout life.</t>
  </si>
  <si>
    <t>C:\Users\gary christopherson\Documents\A - GChris Studio\gchris studio drawings - best originals or jpg copies\drawings - coreldraw 12 original\just being side by side in life 050909.cdr</t>
  </si>
  <si>
    <t>all the good that must be done</t>
  </si>
  <si>
    <t>2' x 5'</t>
  </si>
  <si>
    <t>threads</t>
  </si>
  <si>
    <t>casting about</t>
  </si>
  <si>
    <t>hope we can believe in (w Obama campaign logo)</t>
  </si>
  <si>
    <t>Celebrates the hope that we can believe in as inspired by the Presidential campaign of Barack Obama.</t>
  </si>
  <si>
    <t>Holly Schnetzler &amp; Stefan Gordon as  wedding gift</t>
  </si>
  <si>
    <t>human infestation</t>
  </si>
  <si>
    <t>perchance to dream</t>
  </si>
  <si>
    <t>1'x2'</t>
  </si>
  <si>
    <t>Celebrates our spirit spiraling upward in an effort to break free from earthly bounds.</t>
  </si>
  <si>
    <t>Through the mind's eye, we see the forces attacking and the plight of the vulnerable but we also see the hope for and path to a less vulnerable world.  Challenges us to create and bring about a vision of a far less vulnerable world.</t>
  </si>
  <si>
    <t>Depicts "vulnerable in America" by the many different faces of the vulnerable joining together to overcome that vulnerability.  Calls upon all of us, the more and less vulnerable, to unite in an aggressive mission to substantially reduce vulnerability for all Americans.</t>
  </si>
  <si>
    <t>Call for us as people to come together to achieve the common and greater good.</t>
  </si>
  <si>
    <t>Through the upward reaching arms toward the heavens and the difficult balance they must maintain, comes a stronger evolution and higher existence.  Challenges us to aggressively pursue and act upon "absolute truth", but in a carefully balanced way.</t>
  </si>
  <si>
    <t>Within the primoridal soup, a creature comes into being and thrives in interaction with its environment.  Challenges us to evolve as human beings and to thrive in careful interaction with our environment.</t>
  </si>
  <si>
    <t>be strong amidst chaos</t>
  </si>
  <si>
    <t>Calls upon us to build societal systems that provide balance, stability and upwardly support us all.</t>
  </si>
  <si>
    <t>Metal &amp; Granite Stabile</t>
  </si>
  <si>
    <t>Declaration of war's value being less than or equal to zero</t>
  </si>
  <si>
    <t>trinity in balance with the one</t>
  </si>
  <si>
    <t>DATE</t>
  </si>
  <si>
    <t>PERIOD</t>
  </si>
  <si>
    <t>TYPE</t>
  </si>
  <si>
    <t>OWNER</t>
  </si>
  <si>
    <t>Price</t>
  </si>
  <si>
    <t>Update</t>
  </si>
  <si>
    <t>Quality</t>
  </si>
  <si>
    <t>Concept</t>
  </si>
  <si>
    <t>Extra</t>
  </si>
  <si>
    <t>3 views of being</t>
  </si>
  <si>
    <t>197?</t>
  </si>
  <si>
    <t>1970s</t>
  </si>
  <si>
    <t>50 and stabile</t>
  </si>
  <si>
    <t>1990s</t>
  </si>
  <si>
    <t>Depicts the power of the trinity (self, becoming, being) is shown in its balance with all of existence (the whole).  Calls upon to use the power of the trinity but in a carefully balanced way and toward a higher level of existence.</t>
  </si>
  <si>
    <t>Drawing from religious and non-religious images of spires, a being (person) develops further, moving from the safety of the arches up through aspring, surrounding scape.</t>
  </si>
  <si>
    <t>Calls upon each of us to "fly" in pursuit of our greatest aspirations.</t>
  </si>
  <si>
    <t>Out of a primitive and futuristic abstract anglescape, a being has aspired and come to be.</t>
  </si>
  <si>
    <t>friends</t>
  </si>
  <si>
    <t>Dana Nau for purchase price of $500</t>
  </si>
  <si>
    <t>Gift to Gary Lore for Christmas 2007</t>
  </si>
  <si>
    <t>Celebrates the allure of fly fishing through the sculpture based on one of the most popular trout lures</t>
  </si>
  <si>
    <t>we shall save the world</t>
  </si>
  <si>
    <t>Declares that we, meaning all generations, shall save the world because we can and we must.</t>
  </si>
  <si>
    <t>199?</t>
  </si>
  <si>
    <t>uplifting the vulnerable</t>
  </si>
  <si>
    <t>Recognizes and celebrates the power of the simple question "why" as well as its counterpart "why not".  Give positive recognition to the basic question of children which is often lost, unfortunately, with adults.</t>
  </si>
  <si>
    <t>beginning threads</t>
  </si>
  <si>
    <t>save the world, complex</t>
  </si>
  <si>
    <t>3' x 4</t>
  </si>
  <si>
    <t>carefully balancing competing interests</t>
  </si>
  <si>
    <t>Challenges those who would depress, repress or oppress other people.  Raises the moral question as to "why" people do this to other people.  Calls for good people to join in stopping those who depress, repress or oppress others.</t>
  </si>
  <si>
    <t>The assymetry of an obtuse triangle (three forces) raises concern about its apparent weakness and imbalance.  The concern is put to rest as the strength and balance of the triangle (that is, three forces united) becomes evident.</t>
  </si>
  <si>
    <t>tsunami spirit</t>
  </si>
  <si>
    <t>Calls upon higher forces and challenges us all to join with the vulnerable so that we may all be lifted up from vulnerability.</t>
  </si>
  <si>
    <t>Depicts life's movement from oneness (line) through becoming (arc) to being (circle).</t>
  </si>
  <si>
    <t>Recognizes that we live within a universe which includes chaos, but challenges that out of chaos emanates life and sufficient order to sustain that life.  Challenges us to live though the chaos and emanate out of chaos as higher order beings.</t>
  </si>
  <si>
    <t>Even in the unusual world of an "off-balanced pentagon", there are people (beings) that exist, remain in balance and thrive.  There are many who don't.  There are many outside who suffer and do not survive.</t>
  </si>
  <si>
    <t>Within the very fragile protective shell surrounding many of us, we can survive and remain suspended.  Great vulnerability exists due to the suspenseful nature of that protection.</t>
  </si>
  <si>
    <t>As human beings we are suspended and  held but still move positively within the world's three dimensions.</t>
  </si>
  <si>
    <t xml:space="preserve">The scales of justice and we are barely in balance and highly dependent upon each other. </t>
  </si>
  <si>
    <t>studies in becoming</t>
  </si>
  <si>
    <t>studies in being</t>
  </si>
  <si>
    <t>quantum leaps of faith</t>
  </si>
  <si>
    <t>Depicts two emerging beings reaching up to and aspiring to an asymmetrical existence thus recognizing that high states of being are not always or only the "perfect sphere".  Calls upon us to recognize, accept and embrace high levels of being that are "different" than we might expect.  Calls upon us to reach up from vulnerability and embrace higher levels of being.</t>
  </si>
  <si>
    <t>Also see LineArcCircle</t>
  </si>
  <si>
    <t>study in becoming one</t>
  </si>
  <si>
    <t>sunning chimes</t>
  </si>
  <si>
    <t>surviving severe imbalance</t>
  </si>
  <si>
    <t>surviving the downslope (1)</t>
  </si>
  <si>
    <t xml:space="preserve">Patricia Haeuser </t>
  </si>
  <si>
    <t>together we fly</t>
  </si>
  <si>
    <t>sanctuary</t>
  </si>
  <si>
    <t>grace surprise growth</t>
  </si>
  <si>
    <t>upward spiral</t>
  </si>
  <si>
    <t>tripartite trek</t>
  </si>
  <si>
    <t>two supporting the one becoming</t>
  </si>
  <si>
    <t>[hope of the] rising sun</t>
  </si>
  <si>
    <t>Though a person is at risk of being overwhelmed by a tsunami wave, the person is given hope by the “rising sun” which is protecting against and holding back the tsunami (or at least the full force of it).  Builds off Japan being the “land of the rising sun”.</t>
  </si>
  <si>
    <t>one in state of being</t>
  </si>
  <si>
    <t>one in support  of the wholes</t>
  </si>
  <si>
    <t>Speaks to the power of creation and beyond as early forms of life and times of life (embryo) are forming and assembling into a larger, and more complete "life"</t>
  </si>
  <si>
    <t>Gary Lore</t>
  </si>
  <si>
    <t>Celebrates those who try to and successfully maintain a careful balance on the narrow, risky beam of life.</t>
  </si>
  <si>
    <t>Abstract shape of VW beetle</t>
  </si>
  <si>
    <t>Out of a curving landscape (curvescape) built on the solid rock foundation,  is our becoming one with the universe and being whole.</t>
  </si>
  <si>
    <t>fragility of the monolithic</t>
  </si>
  <si>
    <t>allure</t>
  </si>
  <si>
    <t>earth forsaken</t>
  </si>
  <si>
    <t>Earth, challenged by destructive forces, is forsaken. We are challenged to not forsake earth and to ensure its sustainment</t>
  </si>
  <si>
    <t>Recognizes that through differing views of the "trinity" (self, becoming, being), comes the power of the trinity interacting, piercing through being, and touching all of existence.  Challenges us to use the power of the "trinity" (working in concert) to carefully, effectively and substantially improve life.</t>
  </si>
  <si>
    <t>Depicts three interacting creatures being part of a larger being moving (trek) through time and space.</t>
  </si>
  <si>
    <t>Celebrates the human spirit rising after the tsunami in southeast Asia in 2004.  Depicts the progression from pre-tsunami to the sea receding to the tsunami to the aftermath to the resurrection of the people and the land.</t>
  </si>
  <si>
    <t>Within the "flycasting" metaphor, some will see a "zen-like" integration of humans and their environment and some will see "escape".</t>
  </si>
  <si>
    <t>As we carefully balance our working through chaos and our growing as human beings, we must take into account even larger natural forces.</t>
  </si>
  <si>
    <t>chiming in with being 2</t>
  </si>
  <si>
    <t>a simple twist</t>
  </si>
  <si>
    <t>198?</t>
  </si>
  <si>
    <t>find comfort in my chamber</t>
  </si>
  <si>
    <t>fractured, but being whole</t>
  </si>
  <si>
    <t>fractured, but rising</t>
  </si>
  <si>
    <t>Even within an apparently fractured world, there is a renewed wholeness that comes from taking that broken world and creatively re-building it even better.</t>
  </si>
  <si>
    <t>Challenges us to save the world and to understand this is forever, a neverending commitment.</t>
  </si>
  <si>
    <t>an eagle's perspective</t>
  </si>
  <si>
    <t>feline threads</t>
  </si>
  <si>
    <t>heaven's hands</t>
  </si>
  <si>
    <t>Challenges us to see that the whimsical creature can be the higher achievement of oneness, being and joy.</t>
  </si>
  <si>
    <t>Brings a different view of being as "triangle", consisting of a very stable, simple creature, the presence (circle) of being and the absence (holes) of being.  Challenges us to recognize life's diversity and complexity and then embrace it as a path to achieving a higher state of being.</t>
  </si>
  <si>
    <t>To evolve into full being requires, in part, a delicate dance through life.  Calls upon us to embrace the "dance" as a path to a higher state of being.</t>
  </si>
  <si>
    <t>Patricia Haeuser</t>
  </si>
  <si>
    <t>Celebrates the power of beings' existence and their intersecting and joining together, with careful balance, to move to a higher level of existence.  Challenges all of us to join in pursuit of that higher existence.</t>
  </si>
  <si>
    <t>Provides a primitive rendering of the power and phenomenon of the sun and moon aligning within the universe.  Calls upon us to take full advantage of those historical moments when all the forces are aligned for the achievement of the greater good.</t>
  </si>
  <si>
    <t>Material</t>
  </si>
  <si>
    <t>TITLE</t>
  </si>
  <si>
    <t>slanted view of becoming &amp; being</t>
  </si>
  <si>
    <t>souls' arc</t>
  </si>
  <si>
    <t>beyond the monolithic</t>
  </si>
  <si>
    <t>dick/sue/holly</t>
  </si>
  <si>
    <t>Schnetzlers</t>
  </si>
  <si>
    <t>breaking free from oppression</t>
  </si>
  <si>
    <t>inner strengths</t>
  </si>
  <si>
    <t>lift up from vulnerability</t>
  </si>
  <si>
    <t>As we move through life, our hopes often seem to hang in the balance as life's events play out.    Calls for us to take control of our lives and not let the imprudent actions of others dash our hopes.</t>
  </si>
  <si>
    <t>Challenges us to reduce vulnerability in america and beyond</t>
  </si>
  <si>
    <t>C:\My Documents\A - GChris Studio\gchris studio drawings - best originals or jpg copies\drawings - coreldraw 12 original\here comes the sun 041507.cdr</t>
  </si>
  <si>
    <t>becoming one (twice)</t>
  </si>
  <si>
    <t>becomings intersecting</t>
  </si>
  <si>
    <t>aspire</t>
  </si>
  <si>
    <t>Bonnie (&amp; Gary) H-L</t>
  </si>
  <si>
    <t>Originating and emanating from the center of a star, human aspiration expressed in terms of spiraling out from the star's center into the whole universe.</t>
  </si>
  <si>
    <t>beatle</t>
  </si>
  <si>
    <t>Bonnie Harper-Lore</t>
  </si>
  <si>
    <t>balancing dischord and harmony</t>
  </si>
  <si>
    <t>Human beings lie within and have respect and comfort in the context of their lives.</t>
  </si>
  <si>
    <t>Challenges that within "creation" are many types of creatures, including us, whose continued existence depends on the delicate balance within that existence.</t>
  </si>
  <si>
    <t>Message</t>
  </si>
  <si>
    <t>Uses symbolism of dragon as symbol of wisdom and intensity.  Challenges us to deal with both the risk of a world afire and the benefit of a people committed to saving the world and building a thriving future.</t>
  </si>
  <si>
    <t>Challenges us to achieve a more perfect union of people, states and nations.</t>
  </si>
  <si>
    <t>C:\Users\gary christopherson\Documents\A - GChris Studio\gchris studio drawings - best originals or jpg copies\drawings - coreldraw 12 original\conscientious objection 082507.cdr</t>
  </si>
  <si>
    <t>pollinator</t>
  </si>
  <si>
    <t>gchris studio drawings - best originals or jpg copies\drawings - coreldraw 12 original\arise 061511.cdr</t>
  </si>
  <si>
    <t>Challenges us to create and support positive ideas and values that help build and sustain a thriving future.</t>
  </si>
  <si>
    <t>person-centered</t>
  </si>
  <si>
    <t>ISS (retitle from intrasystemic savior)</t>
  </si>
  <si>
    <t>Drawing upon and moving beyond the religious perpective, the "soul" (depicted by an arc) is the critical element for and foundation of achieving a high state of being.</t>
  </si>
  <si>
    <t>Aimee Momenee</t>
  </si>
  <si>
    <t>sojourn, rising out of vulnerability</t>
  </si>
  <si>
    <t>interrelated</t>
  </si>
  <si>
    <t>on [progressively] wisconsin</t>
  </si>
  <si>
    <t>the balanced pursuit of absolute truth</t>
  </si>
  <si>
    <t>don't hurt anymore</t>
  </si>
  <si>
    <t>Melissa &amp; Rob Floyd</t>
  </si>
  <si>
    <t>chiming in</t>
  </si>
  <si>
    <t>chiming in with being</t>
  </si>
  <si>
    <t>chiming in with the forest</t>
  </si>
  <si>
    <t>the power of why</t>
  </si>
  <si>
    <t>Memorializes the lives lost and destroyed in the September 11th chaos by portraying the multiple significance of "911" -- 911 the emergency, 9/11 the date, and 9-11 the time.</t>
  </si>
  <si>
    <t>Depicts relationships and the interrelated nature of existence.</t>
  </si>
  <si>
    <t>being amidst chaos</t>
  </si>
  <si>
    <t>Rising out of and building on a solid foundation, a "fractured" being survives and then thrives at a new level of being, more divers and still whole.</t>
  </si>
  <si>
    <t>Celebration of freedom's dance high up in and through the ether.</t>
  </si>
  <si>
    <t>Counters traditional thinking by celebrating the power of the delicate heart.</t>
  </si>
  <si>
    <t>Shedding straight-jacketed thinking, whimisical creatures celebrate the lighter side of life and flights of fantasy.</t>
  </si>
  <si>
    <t>A mother's soft embrace provides great comfort and shelter amidst life's chaos.</t>
  </si>
  <si>
    <t>Traditional linear thinking is challenged by power of the simple twist of fate.</t>
  </si>
  <si>
    <t>No matter what holds us down, we all have the ability to rise above the fray.</t>
  </si>
  <si>
    <t>In a world where "monoliths" oppress everyone, especially the most vulnerable, "monoliths" are fragile to powerful counterforces and give way to freedom for us all, especially the most vulnerable.</t>
  </si>
  <si>
    <t>Loudly applauding the strength and progress of the women's movement while recognizing much yet remains to be done.</t>
  </si>
  <si>
    <t>Challenging the pessimistic view of what humans can be, symbolizes the exponential nature of human beings' potential for growth.</t>
  </si>
  <si>
    <t>Speaks to the vision of what one can become and be.</t>
  </si>
  <si>
    <t>Recognizing that different "beings", even at their fullest development, may be different in many ways.</t>
  </si>
  <si>
    <t>Recognizing there are many different views of "heaven", this presents what might well be the feline view of the threads to and of heaven.</t>
  </si>
  <si>
    <t>Depicts the progressive development as we move from oneness (our self alone) through becoming more to full being (our self and the rest of the world together and in harmony).</t>
  </si>
  <si>
    <t>war's value</t>
  </si>
  <si>
    <t>Celebrates life's exhilerating potential as a diverse, living breathing tapestry of shapes, sizes, movement and sound and challenges us to make the most of it.</t>
  </si>
  <si>
    <t>Recognizing that leaps from any level can rise to higher levels or fall into chaos, challenges us to take the risk and make the "quantum leap" to a higher plane of existence from either chaos or an existing high plane.</t>
  </si>
  <si>
    <t>Creature in flight embracing the essence of being, itself being embraced by a higher being.</t>
  </si>
  <si>
    <t>Even in two different worlds, we can tolerate and, even more, embrace different senses of being while sustaining a careful balance between the two worlds</t>
  </si>
  <si>
    <t>Potential gift to NYC; also architectual design</t>
  </si>
  <si>
    <t>Megan &amp; Adam McAboy for a client</t>
  </si>
  <si>
    <t>Wood &amp; Metal Stabile</t>
  </si>
  <si>
    <t>Wood, Metal &amp; Glass Mobile</t>
  </si>
  <si>
    <t>Wood, Metal &amp; Stone Stabile</t>
  </si>
  <si>
    <t>embracing being</t>
  </si>
  <si>
    <t>embracing beings in balance</t>
  </si>
  <si>
    <t>Kaye and Bud Haeuser</t>
  </si>
  <si>
    <t>graceful ascent</t>
  </si>
  <si>
    <t>Calls upon us to search for the greater truth</t>
  </si>
  <si>
    <t>a delicate heart beats strongly</t>
  </si>
  <si>
    <t>Calls upon the human spirit in each of us to soar high above the earth and its constraints.</t>
  </si>
  <si>
    <t>Depicts the soaring human spirit in context of heaven, high mountains and flowing rivers.</t>
  </si>
  <si>
    <t>Challenges us to make vulnerability only, at most, a temporary stay on life's path and to help the vulnerable rise up and out of vulnerability.</t>
  </si>
  <si>
    <t>Within life's circle, "becomings", that is our growth as individuals and a people, are occurring simultaneously and intersecting positively within and with life's circle.</t>
  </si>
  <si>
    <t>In the midst of chaos, each of us can retain balance, survive and thrive.</t>
  </si>
  <si>
    <t>On the world's great scale, we must sustain a balance of ourselves as individuals and ourselves as part of the greater whole.</t>
  </si>
  <si>
    <t>We as human beings exist where heaven and earth intersect.  We must grow as the human species by recognizing that both are and are not part of our being and building upon that knowledge.</t>
  </si>
  <si>
    <t>Though bridges exist and provide safe crossing, each of us can "be" and "thrive" without it in a delicate balance soaring above.</t>
  </si>
  <si>
    <t>perchance to dream together</t>
  </si>
  <si>
    <t>america, home of the free</t>
  </si>
  <si>
    <t>Windows for gazing into multiple types and aspects of being.</t>
  </si>
  <si>
    <t>As is true for any object and the rest of the universe, challenges people to create and hold the balanced relationship between a person and many persons.</t>
  </si>
  <si>
    <t>onerous</t>
  </si>
  <si>
    <t>A portrayal of the burden of war, an albatross around the neck of all touched by war</t>
  </si>
  <si>
    <t>Though seemingly constrained by the universe around it, an embryonic beginning of life is depicted as evolving to being and breaking free from the universe's constraints.</t>
  </si>
  <si>
    <t>Rising over an abstract landscape, the sun is the abstraction of an emerging being, rising with the recurrence of each new day</t>
  </si>
  <si>
    <t>Out of life's crucible, together the vulnerable and we, as the supportive force, must emerge and thrive.</t>
  </si>
  <si>
    <t>uplifting future</t>
  </si>
  <si>
    <t>gchris studio drawings - best originals or jpg copies\drawings - coreldraw 12 original\liftup 082910.cdr</t>
  </si>
  <si>
    <t>pent-up hope</t>
  </si>
  <si>
    <t>Challenges us to recognize and act upon pent-up hope and build a better future.</t>
  </si>
  <si>
    <t>the decider</t>
  </si>
  <si>
    <t>Calls on us to challenge "the deciders" in the world who take us to war, to killing, to destruction of lives, communities and nations and to damaging the earth itself.</t>
  </si>
  <si>
    <t>C:\Users\gary christopherson\Documents\A - GChris Studio\gchris studio drawings - best originals or jpg copies\drawings - coreldraw 12 original\the war decider 093008.cdr</t>
  </si>
  <si>
    <t>to fail is to die</t>
  </si>
  <si>
    <t>By each one of us interacting construtively with the whole, that is the earth and its people, we bring about "absolute spirit", a high point in the development of the human species.</t>
  </si>
  <si>
    <t>Celebrates one's self being surrounded by and in a higher state of the "wholeness of being".</t>
  </si>
  <si>
    <t>seeking some stability</t>
  </si>
  <si>
    <t>Metal &amp; Granite Mobile</t>
  </si>
  <si>
    <t>gchris studio drawings - best originals or jpg copies\drawings - coreldraw 12 original\envision 041110.cdr</t>
  </si>
  <si>
    <t>Portrays a creature (human or not) in a apparent state of some instability that is seeking some stability.</t>
  </si>
  <si>
    <t>C:\Users\gary christopherson\Documents\A - GChris Studio\gchris studio drawings - best originals or jpg copies\drawings - coreldraw 12 original\conscientious objection 2 091507.cdr</t>
  </si>
  <si>
    <t>GChris - Chime</t>
  </si>
  <si>
    <t>GChris Studio</t>
  </si>
  <si>
    <t>Rob &amp; Melissa Floyd</t>
  </si>
  <si>
    <t>being in three dimensions</t>
  </si>
  <si>
    <t>being just in balance</t>
  </si>
  <si>
    <t>being obtuse</t>
  </si>
  <si>
    <t>being on the pendulum</t>
  </si>
  <si>
    <t>being simply in balance</t>
  </si>
  <si>
    <t>Recognizes that, at any time, being can be other than the "perfect circle or sphere" or we can be in a state of partial, but near being.  Challenges us to accept all forms of being in others and utilize all of "being's" forms and stages in our own movement to a higher state of being.</t>
  </si>
  <si>
    <t>C:\Users\gary christopherson\Documents\A - GChris Studio\gchris studio drawings - best originals or jpg copies\drawings - coreldraw 12 original\a more perfect union 081907.cdr</t>
  </si>
  <si>
    <t>Challenges us to achieve peace on, with and beyond earth.</t>
  </si>
  <si>
    <t>synergy</t>
  </si>
  <si>
    <t>1' x 2'</t>
  </si>
  <si>
    <t>1' x 1'</t>
  </si>
  <si>
    <t>4' x 4'</t>
  </si>
  <si>
    <t>&lt;1' x 1'</t>
  </si>
  <si>
    <t>3' x 4'</t>
  </si>
  <si>
    <t xml:space="preserve">12' x 12' </t>
  </si>
  <si>
    <t>1' x 3'</t>
  </si>
  <si>
    <t>9' x 11'</t>
  </si>
  <si>
    <t>5' x 5'</t>
  </si>
  <si>
    <t>2' x 2'</t>
  </si>
  <si>
    <t>2' x 3'</t>
  </si>
  <si>
    <t>3' x 2'</t>
  </si>
  <si>
    <t>2' x 1'</t>
  </si>
  <si>
    <t>W x H</t>
  </si>
  <si>
    <t>4' x 3'</t>
  </si>
  <si>
    <t>6' x 3'</t>
  </si>
  <si>
    <t>3' x 1'</t>
  </si>
  <si>
    <t>2' x 4'</t>
  </si>
  <si>
    <t>In the evolution of humans, there is the necessity of moving through oneness (self) and not oneness (selflessness) and successfully integrating both and rising to a higher state.</t>
  </si>
  <si>
    <t>Challenges us to strive to achieve the height of human interaction that celebrates both individuality and community.</t>
  </si>
  <si>
    <t>Though encircled and restrained, we remain free as the chimes signal and celebrate that freedom and the associated joy.</t>
  </si>
  <si>
    <t>We search to make sense of and get our arms around what we can and are to be.</t>
  </si>
  <si>
    <t>Challenges us to end the darkness (vulnerability) and let the sun (thriving) shine; also expresses the optimism that the darkness will end and here comes the sun; draws in part on George Harrison's song - "here comes the sun"</t>
  </si>
  <si>
    <t>Challenges us to sustain and be sustained by the tree of life and all those who depend on it for sustenance</t>
  </si>
  <si>
    <t>erupt, the deeply vulnerable</t>
  </si>
  <si>
    <t>C:\Users\GChris\Documents\A - GChris Studio\gchris studio drawings - best originals or jpg copies\drawings - coreldraw 12 original\creative infinities 121709.cdr</t>
  </si>
  <si>
    <t>Celebrates two people joined in life.</t>
  </si>
  <si>
    <t>Patricia Haeuseer - Bday gift</t>
  </si>
  <si>
    <t>silenced scream</t>
  </si>
  <si>
    <t>With the monolith in foreground, forces are driving through and by the monolith indicating a higher force with the circle suggesting the "whole" from which higher power may come.</t>
  </si>
  <si>
    <t xml:space="preserve">EXECUTION </t>
  </si>
  <si>
    <t>touching the trinity</t>
  </si>
  <si>
    <t>transition to being</t>
  </si>
  <si>
    <t>Whimsical thought has its greatest power when imagination plays and then is brought back and integrated to real life and then is a launching pad for the next flight of imagination.</t>
  </si>
  <si>
    <t>Challenges people to cherish life's surprises, as in the accidental drawing together of two whimsical people,</t>
  </si>
  <si>
    <t>As light moves through the green, a sense of life, lightness and mobility comes, but only to those who carefully take it in.</t>
  </si>
  <si>
    <t>Celebrates individual freedom as is the freedom of amber colored wings soaring apparently without support.</t>
  </si>
  <si>
    <t>With memories embraced, celebrates the great power of individual and collective spirits unleashed on September 11, 2001.</t>
  </si>
  <si>
    <t>Emerging out of an earthbound arrary is the developing (becoming) of our being, the future we aspire to as individuals and as a people.</t>
  </si>
  <si>
    <t xml:space="preserve">As in an eagle's flight, we can soar above and gain perspective on how we survive but, much more, on how we can thrive. </t>
  </si>
  <si>
    <t>native massacre</t>
  </si>
  <si>
    <t>encircled but free</t>
  </si>
  <si>
    <t>Metal &amp; Stone Stabile</t>
  </si>
  <si>
    <t>Celebrates the victory of the vulnerable breaking free from suppression and ascending up and out of vulnerability .</t>
  </si>
  <si>
    <t>Depicts the power that comes from joining forces to fight against vulnerability and calls upon us all to join forces on this mission.</t>
  </si>
  <si>
    <t>NLM</t>
  </si>
  <si>
    <t>Lowell Arye</t>
  </si>
  <si>
    <t>obtuse, but on balance</t>
  </si>
  <si>
    <t>ever higher aspirations</t>
  </si>
  <si>
    <t>Challenges us to have ever higher aspirations as we reach to the stars and the moon and beyond</t>
  </si>
  <si>
    <t>C:\Users\gary christopherson\Documents\A - GChris Studio\gchris studio drawings - best originals or jpg copies\drawings - coreldraw 12 original\peace on, with and beyond earth 072307.cdr</t>
  </si>
  <si>
    <t>are we thriving yet?</t>
  </si>
  <si>
    <t>Just as a child is impatient (are we there yet?) with travel, we must be impatient with getting to a better, thrivng future.  The sculpture's face is like a child's face impatient but happy about the prospect of a thriving future.</t>
  </si>
  <si>
    <t>C:\Users\GChris\Documents\A - GChris Studio\gchris studio drawings - best originals or jpg copies\drawings - coreldraw 12 original\each other's back - being abstract 101609.cdr</t>
  </si>
  <si>
    <t>Celebrates the power, comfort and connection between people who stand at and cover each other's back.</t>
  </si>
  <si>
    <t>As seen through the eyes of a child, celebrates the sudden perception and illuminating discovery of the essential nature and meaning of life and the future.</t>
  </si>
  <si>
    <t>gchris studio drawings - best originals or jpg copies\drawings - coreldraw 12 original\epiphany 012111.cdr</t>
  </si>
  <si>
    <t xml:space="preserve">Calls for an end to the silencing of the scream and an end to those who must suffer with "I scream without a voice.  I scream but am silenced.  I scream but am not heard." </t>
  </si>
  <si>
    <t>Challenges each of us to stand strong at the crossroads, facing down those who bring harm.</t>
  </si>
  <si>
    <t>Calls upon each of us to join our strength to support a greater level of being for all people.</t>
  </si>
  <si>
    <t>C:\My Documents\A - GChris - Art-Book\GChris Studio\drawings\mobile 2a 062505.cdr</t>
  </si>
  <si>
    <t>new moon rising (redo w/ copper rod)</t>
  </si>
  <si>
    <t>1980s</t>
  </si>
  <si>
    <t>a flight of whimsey</t>
  </si>
  <si>
    <t>jillian</t>
  </si>
  <si>
    <t>JLA</t>
  </si>
  <si>
    <t>Julia Linne Arthur</t>
  </si>
  <si>
    <t>joining n' evolution</t>
  </si>
  <si>
    <t>katie</t>
  </si>
  <si>
    <t>whimsical child's play</t>
  </si>
  <si>
    <t>Challenges us to celebrate child's play at all ages</t>
  </si>
  <si>
    <t>Challenges that even with apparent severe imbalance, life achieves balance and can go on in simple and beautiful ways.</t>
  </si>
  <si>
    <t>in defense of child's play</t>
  </si>
  <si>
    <t>in support of  the children's movement</t>
  </si>
  <si>
    <t>in support of fractured being</t>
  </si>
  <si>
    <t>in support of sentient being</t>
  </si>
  <si>
    <t>in support of the imbalanced heart</t>
  </si>
  <si>
    <t>a hanging …..</t>
  </si>
  <si>
    <t>Challenges us to end all oppression and all the death and devastation it creates.</t>
  </si>
  <si>
    <t>in support of truffles</t>
  </si>
  <si>
    <t>conscientious objection</t>
  </si>
  <si>
    <t>swords into plowshares</t>
  </si>
  <si>
    <t>saving through complexity</t>
  </si>
  <si>
    <t>upward reach from vulnerability</t>
  </si>
  <si>
    <t>People with heart live joyous lives.</t>
  </si>
  <si>
    <t>one, not one</t>
  </si>
  <si>
    <t>Gillian Anderson</t>
  </si>
  <si>
    <t>hearts interwoven</t>
  </si>
  <si>
    <t>embracing rose</t>
  </si>
  <si>
    <t>Rose Ruben; now Chris</t>
  </si>
  <si>
    <t>embryonic assembly becoming</t>
  </si>
  <si>
    <t>embryonic beginning to being</t>
  </si>
  <si>
    <t>emerging being</t>
  </si>
  <si>
    <t>Challenges us to support the struggle to move from vulnerability through to thriving where vulnerability is essentially no more</t>
  </si>
  <si>
    <t>C:\My Documents\A - GChris Studio\gchris studio drawings - best originals or jpg copies\drawings - coreldraw 12 original\vulnerable no more 032407.cdr</t>
  </si>
  <si>
    <t>In a world that can at times be impersonal, each of us should have at least one piece of art that is "personal".</t>
  </si>
  <si>
    <t>great expectation</t>
  </si>
  <si>
    <t>Metal, Stone &amp; Granite Stabile</t>
  </si>
  <si>
    <t>Celebrates great expectation in the presence of great power and in the midst of darkness.</t>
  </si>
  <si>
    <t>future afire</t>
  </si>
  <si>
    <t>As we celebrate "America, home of the free", great responsibility rests on our shoulders, a responsibility we often fail to meet here and in the rest of the world.</t>
  </si>
  <si>
    <t>jack</t>
  </si>
  <si>
    <t>Jack Harper Sidler</t>
  </si>
  <si>
    <t>vulnerable ascension</t>
  </si>
  <si>
    <t>eaglean flight</t>
  </si>
  <si>
    <t>end the darkness, here comes the sun</t>
  </si>
  <si>
    <t>6' x 4'</t>
  </si>
  <si>
    <t>kallie rose</t>
  </si>
  <si>
    <t>Celebrates the special gift of a soft embrace of a very special being (person).</t>
  </si>
  <si>
    <t>tsunami transcended</t>
  </si>
  <si>
    <t>Celebrates two people's 50 years of a stable and loving relationship.</t>
  </si>
  <si>
    <t>Differentiating the prime target -- war -- from those who get caught up in war, the soldiers, war is be dishonored at the same time that the soldier's sacrifice is to be honored.</t>
  </si>
  <si>
    <t>Criticizes humans as an "infestation" of this planet and potentially of the universee and challenges us to live responsibly in the universe and to concert with other life.</t>
  </si>
  <si>
    <t>Within the "womb" is the sense of being about to break free and be.</t>
  </si>
  <si>
    <t>solo against the wind</t>
  </si>
  <si>
    <t>each other's back</t>
  </si>
  <si>
    <t>none</t>
  </si>
  <si>
    <t>nature's portal</t>
  </si>
  <si>
    <t>the becoming of creature</t>
  </si>
  <si>
    <t>moon-eyed whimsey</t>
  </si>
  <si>
    <t>motional zoo</t>
  </si>
  <si>
    <t>1'x1'</t>
  </si>
  <si>
    <t>Each of us, at sometime in our lives and in the midst of chaos, must find our way to the peace and brilliance of sanctuary.</t>
  </si>
  <si>
    <t>alex</t>
  </si>
  <si>
    <t>Alex Fulford</t>
  </si>
  <si>
    <t>alive in the shelter of the forest</t>
  </si>
  <si>
    <t>amber wings of freedom</t>
  </si>
  <si>
    <t>an array becoming</t>
  </si>
  <si>
    <t>anglescape - becoming on  monolith</t>
  </si>
  <si>
    <t>anglescape -- protected being</t>
  </si>
  <si>
    <t>Challenges all to help "shepherd" everyone and everything to a thriving future.</t>
  </si>
  <si>
    <t>Captures and unites three persons' personal view of what is significant.</t>
  </si>
  <si>
    <t>Mary Gerwin (deceased)</t>
  </si>
  <si>
    <t>Jillian Harper/Sidler or Patricia Haeuser</t>
  </si>
  <si>
    <t>Partial gift/purchase by Larry and July Myers</t>
  </si>
  <si>
    <t>Challenges us all to turn swords, the destructive forces in life, into ploughshares, the productive forces in life.</t>
  </si>
  <si>
    <t>Bringing together the symbolism of a musical scale with the glass indicating dischord and the bars indicating harmony, their constructive interaction brings both joy and growth to the human spirit.</t>
  </si>
  <si>
    <t>Depicts how we can become one with ourselves and the rest of the universe.</t>
  </si>
  <si>
    <t>absolute spirit</t>
  </si>
  <si>
    <t>Holly Schnetzler &amp; Ethan Nielson as  wedding gift</t>
  </si>
  <si>
    <t>Jillian Harper</t>
  </si>
  <si>
    <t>via - path from vulnerability</t>
  </si>
  <si>
    <t>vulnerable in america</t>
  </si>
  <si>
    <t>gchris studio drawings - best originals or jpg copies\drawings - coreldraw 12 original\thriving 062710.cdr</t>
  </si>
  <si>
    <t>honor soldiers, dishonor war</t>
  </si>
  <si>
    <t>imminent beginning of being</t>
  </si>
  <si>
    <t>being and unabridged</t>
  </si>
  <si>
    <t>Confronting the many threats to our children's lives and their need to "play" and develop, we stand strong together to shelter and defend them against all threats.</t>
  </si>
  <si>
    <t>Celebrates women in both forms of their sensuality -- in their adult form and during pregnancy.</t>
  </si>
  <si>
    <t>As the monolith emerges from the abstract, angular landscape, life begins and becomes more than its beginning.</t>
  </si>
  <si>
    <t>Amidst the abstract, angular landscape, a being is protected by the environment and being lifted to greater heights.</t>
  </si>
  <si>
    <t>Great, positive change is powered by individual and higher being's will to effect change.</t>
  </si>
  <si>
    <t>Challenges us to uplift the future and make it a thriving future.  It also point to the future as something that should be uplifting to the human spirit.</t>
  </si>
  <si>
    <t>C:\My Documents\A - GChris - Art-Book\GChris Studio\drawings\mobile 062205.cdr</t>
  </si>
  <si>
    <t>epiphany</t>
  </si>
  <si>
    <t>2'x1'</t>
  </si>
  <si>
    <t>together we thrive</t>
  </si>
  <si>
    <t>gchris studio drawings - best originals or jpg copies\drawings - coreldraw 12 original\together we thrive 070611.cdr</t>
  </si>
  <si>
    <t>Challenges us to join together to survive and thrive into the future.</t>
  </si>
  <si>
    <t>thriving forever</t>
  </si>
  <si>
    <t>Using the infinity symbol and the "T!", representing "Thrive!", to lay out our challenge to build and sustain a thriving future.</t>
  </si>
  <si>
    <t>C:\My Documents\A - GChris - Art-Book\GChris Studio\drawings\via - path from vulnerability - option c.cdr</t>
  </si>
  <si>
    <t>congregation</t>
  </si>
  <si>
    <t>conjunction of being</t>
  </si>
  <si>
    <t>aspiring flight</t>
  </si>
  <si>
    <t>aspiring to be</t>
  </si>
  <si>
    <t>balance beam</t>
  </si>
  <si>
    <t>absolutely whimsical</t>
  </si>
  <si>
    <t>creation in  balance</t>
  </si>
  <si>
    <t>1980S</t>
  </si>
  <si>
    <t>creature in balance</t>
  </si>
  <si>
    <t>creatures becoming beings</t>
  </si>
  <si>
    <t>crystallized relationships</t>
  </si>
  <si>
    <t>Kay &amp; Bud Haeuser</t>
  </si>
  <si>
    <t>curvescape -- rising above</t>
  </si>
  <si>
    <t>from the many becomes being</t>
  </si>
  <si>
    <t>Shows the power of joining forces to support being where the synergistic forces exceed the three individual forces, two individuals joining with a third force.</t>
  </si>
  <si>
    <t>4' x 5 '</t>
  </si>
  <si>
    <t>Challenges to conscientiously object to the destructive forces to earth and its people.</t>
  </si>
  <si>
    <t>a more perfect union</t>
  </si>
  <si>
    <t>overarching concern</t>
  </si>
  <si>
    <t>Challenges us to address the overarching concern of reducing vulnerability and building a thriving future.</t>
  </si>
  <si>
    <t>cm</t>
  </si>
  <si>
    <t>Christinia Mendoza</t>
  </si>
  <si>
    <t>with heart</t>
  </si>
  <si>
    <t>thrive</t>
  </si>
  <si>
    <t>The power of five "infinities" is brought together in a creative way to create a powerful and sustainable "creature".</t>
  </si>
  <si>
    <t>C:\Users\GChris\Documents\A - GChris Studio\gchris studio drawings - best originals or jpg copies\drawings - coreldraw 12 original\solo against the wind - being abstract 100409.cdr</t>
  </si>
  <si>
    <t>Celebrates the person alone standing strong against the forces (wind)  against positive, sustainable change.</t>
  </si>
  <si>
    <t>C:\My Documents\A - GChris - Art-Book\GChris Studio\drawings\via - path from vulnerability.cdr</t>
  </si>
  <si>
    <t>C:\My Documents\A - GChris - Art-Book\GChris Studio\drawings\via - path from vulnerability - option b.cdr</t>
  </si>
  <si>
    <t>DRAWING</t>
  </si>
  <si>
    <t>FILENAME</t>
  </si>
  <si>
    <t>molly</t>
  </si>
  <si>
    <t>As the universe gently envelops and supports all life, all of it's elements (the sun and the planets and all their "inhabitants") move and interact creating life's symphony.</t>
  </si>
  <si>
    <t>In flight high above the world's early plane, a being thrives and floats in the ethereal air and lightness.</t>
  </si>
  <si>
    <t>joined</t>
  </si>
  <si>
    <t>creative infinities</t>
  </si>
  <si>
    <t>being and onenesses in  balance</t>
  </si>
  <si>
    <t>Challenging all of us to join together to create and sustain large, positive and timely change and to build a thriving future.</t>
  </si>
  <si>
    <t>one becoming</t>
  </si>
  <si>
    <t>one becoming whole</t>
  </si>
  <si>
    <t>one being</t>
  </si>
  <si>
    <t>above &amp; beyond the monolithic</t>
  </si>
  <si>
    <t>resurrection</t>
  </si>
  <si>
    <t>Recognizes our need to survive and desire to thrive and drives us to join together to build a thriving future for all.</t>
  </si>
  <si>
    <t>C:\My Documents\A - GChris - Art-Book\GChris Studio\drawings\mobile 062505.cdr</t>
  </si>
  <si>
    <t>C:\My Documents\A - GChris - Art-Book\GChris Studio\drawings\mobile 2 062505.cdr</t>
  </si>
  <si>
    <t>Line/Arc/Circle - Study 1</t>
  </si>
  <si>
    <t>little gti</t>
  </si>
  <si>
    <t>mary</t>
  </si>
  <si>
    <t>Mary Wunderlich</t>
  </si>
  <si>
    <t>Mollie Arye</t>
  </si>
  <si>
    <t>Glass &amp; Metal Mobile</t>
  </si>
  <si>
    <t>Glass Mobile</t>
  </si>
  <si>
    <t>Glass, Wood &amp; Metal Stabile</t>
  </si>
  <si>
    <t>Metal Mobile</t>
  </si>
  <si>
    <t>Metal Stabile</t>
  </si>
  <si>
    <t>Glass &amp; Metal Stabile</t>
  </si>
  <si>
    <t>Metal &amp; Paper Mobile</t>
  </si>
  <si>
    <t>Wood Mobile</t>
  </si>
  <si>
    <t>Wood Stabile</t>
  </si>
  <si>
    <t>Wood &amp; Glass Mobile</t>
  </si>
  <si>
    <t>Wood &amp; Metal Mobile</t>
  </si>
  <si>
    <t>Calls upon us for "resolve" (depicted by the linking of two hands forming an image of resolve), as we engage in important but seemingly unwinnable causes, to continue the struggle and succeed.</t>
  </si>
  <si>
    <t>a balanced universe</t>
  </si>
  <si>
    <t>2'x3'</t>
  </si>
  <si>
    <t>Celebrates the balance that permeates the universe and challenges us to achieve similar balance in our own personal, community, national and global universe.</t>
  </si>
  <si>
    <t>C:\Users\gary christopherson\Documents\A - GChris Studio\gchris studio drawings - best originals or jpg copies\drawings - coreldraw 12 original\all in balance 042909.cdr</t>
  </si>
  <si>
    <t>a mother's love</t>
  </si>
  <si>
    <t>Honors a mother's love and the love of the her children</t>
  </si>
  <si>
    <t>C:\My Documents\A - GChris Studio\gchris studio drawings - best originals or jpg copies\drawings - coreldraw 12 original\vulnerable in america 032407.cdr</t>
  </si>
  <si>
    <t>vulnerable no more</t>
  </si>
  <si>
    <t>human endeavor so that all thrive forever</t>
  </si>
  <si>
    <t>gchris studio drawings - best originals or jpg copies\drawings - coreldraw original\t! - 060213.cdr</t>
  </si>
  <si>
    <t>Challenges us to succeed with a vast, sustained human endeavor that builds and achieves a thriving future for all forever.</t>
  </si>
  <si>
    <t>Repaired after damage by Wheaton; plan to sell</t>
  </si>
  <si>
    <t>]</t>
  </si>
  <si>
    <t>seeking a thriving future</t>
  </si>
  <si>
    <t>Calls upon each and all of us together to seek a thriving future.</t>
  </si>
  <si>
    <t>C:\Users\GChris\Documents\A - GChris - Art Studio\A - GChris Studio - Primary Photos, Drawings, Word, PPT, Excel\drawings - coreldraw original\building a better and thriving future together 082413.cdr</t>
  </si>
  <si>
    <t>endeavor to all thrive forever</t>
  </si>
  <si>
    <t>Repaired after damage by Wheaton; private</t>
  </si>
  <si>
    <t>Damaged by Wheaton and retired; now private</t>
  </si>
  <si>
    <t>Damaged by Wheaton and retired; private</t>
  </si>
  <si>
    <t>drawings - coreldraw original\seeking a thriving future - movie w sculpture 050614.cdr</t>
  </si>
  <si>
    <t xml:space="preserve">Calls upon each and all of us together to seek a thriving future. </t>
  </si>
  <si>
    <t>thriving abstraction</t>
  </si>
  <si>
    <t>Aspire to build and sustain a thriving future for all forever.</t>
  </si>
  <si>
    <t>thriving transpires</t>
  </si>
  <si>
    <t>drawings - coreldraw original\transpire 1 061814.cdr</t>
  </si>
  <si>
    <t>Challenges us to build a future when thriving transpires for all forever.</t>
  </si>
  <si>
    <t>thriving cross time</t>
  </si>
  <si>
    <t>drawings - coreldraw original\all thrive cross time 070814.cdr</t>
  </si>
  <si>
    <t>Challenges us to build a future when thriving exists for all  and across all of future time (forever).</t>
  </si>
  <si>
    <t>T!rrific</t>
  </si>
  <si>
    <t>drawings - coreldraw original\T! Terrific 083014.cdr</t>
  </si>
  <si>
    <t>Thriving is terrific and to be aspired to with all energy, all due speed and all people.</t>
  </si>
  <si>
    <t>whimsically thriving</t>
  </si>
  <si>
    <t>Celebrates all thriving forever.</t>
  </si>
  <si>
    <t>thriving dance</t>
  </si>
  <si>
    <t>GChris Sculpture</t>
  </si>
  <si>
    <t>County of Buffalo</t>
  </si>
  <si>
    <t>Village of Nelson</t>
  </si>
  <si>
    <t>Ann Jost</t>
  </si>
  <si>
    <t>all thrive forever</t>
  </si>
  <si>
    <t>Challenges each and all of us to build, achieve and sustain a thriving future for all forever.</t>
  </si>
  <si>
    <t>As a categorical imperative, challenges and calls upon the world's leaders as well as each of us to do all the good that must be done. [Quote from "black box" sci-fi novel written by Gary "Chris" Christopherson.] the full title is [do] all the good that must be done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</si>
</sst>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mmmm\ d\,\ yyyy"/>
  </numFmts>
  <fonts count="14" x14ac:knownFonts="1">
    <font>
      <sz val="10"/>
      <name val="Arial"/>
    </font>
    <font>
      <sz val="10"/>
      <name val="Arial"/>
      <family val="2"/>
    </font>
    <font>
      <sz val="10"/>
      <name val="Arial"/>
      <family val="2"/>
    </font>
    <font>
      <sz val="9"/>
      <name val="Arial"/>
      <family val="2"/>
    </font>
    <font>
      <u/>
      <sz val="7.5"/>
      <color indexed="12"/>
      <name val="Arial"/>
      <family val="2"/>
    </font>
    <font>
      <sz val="10"/>
      <name val="Garamond"/>
      <family val="1"/>
    </font>
    <font>
      <b/>
      <sz val="14"/>
      <name val="Garamond"/>
      <family val="1"/>
    </font>
    <font>
      <i/>
      <sz val="10"/>
      <name val="Garamond"/>
      <family val="1"/>
    </font>
    <font>
      <b/>
      <sz val="10"/>
      <name val="Garamond"/>
      <family val="1"/>
    </font>
    <font>
      <sz val="9"/>
      <name val="Garamond"/>
      <family val="1"/>
    </font>
    <font>
      <b/>
      <sz val="9"/>
      <name val="Garamond"/>
      <family val="1"/>
    </font>
    <font>
      <sz val="9"/>
      <name val="Arial"/>
      <family val="2"/>
    </font>
    <font>
      <sz val="10"/>
      <color indexed="10"/>
      <name val="Arial"/>
      <family val="2"/>
    </font>
    <font>
      <sz val="16"/>
      <name val="Garamond"/>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1">
    <xf numFmtId="0" fontId="0" fillId="0" borderId="0" xfId="0"/>
    <xf numFmtId="0" fontId="0" fillId="0" borderId="0" xfId="0" applyAlignment="1">
      <alignment horizontal="center"/>
    </xf>
    <xf numFmtId="0" fontId="0" fillId="0" borderId="0" xfId="0" applyAlignment="1">
      <alignment wrapText="1"/>
    </xf>
    <xf numFmtId="0" fontId="2" fillId="0" borderId="0" xfId="0" applyFont="1" applyBorder="1"/>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wrapText="1" shrinkToFit="1"/>
    </xf>
    <xf numFmtId="0" fontId="2" fillId="0" borderId="0" xfId="0" applyFont="1" applyBorder="1" applyAlignment="1">
      <alignment wrapText="1"/>
    </xf>
    <xf numFmtId="5" fontId="2" fillId="0" borderId="0" xfId="0" applyNumberFormat="1" applyFont="1"/>
    <xf numFmtId="0" fontId="2" fillId="0" borderId="0" xfId="0" applyFont="1"/>
    <xf numFmtId="0" fontId="2" fillId="2" borderId="0" xfId="0" applyFont="1" applyFill="1" applyBorder="1" applyAlignment="1">
      <alignment wrapText="1" shrinkToFit="1"/>
    </xf>
    <xf numFmtId="0" fontId="2" fillId="0" borderId="0" xfId="0" applyFont="1" applyAlignment="1">
      <alignment wrapText="1" shrinkToFit="1"/>
    </xf>
    <xf numFmtId="0" fontId="2" fillId="0" borderId="0" xfId="0" applyFont="1" applyAlignment="1">
      <alignment wrapText="1"/>
    </xf>
    <xf numFmtId="0" fontId="2" fillId="0" borderId="0" xfId="0" applyFont="1" applyFill="1" applyBorder="1" applyAlignment="1">
      <alignment wrapText="1" shrinkToFit="1"/>
    </xf>
    <xf numFmtId="1" fontId="2" fillId="0" borderId="0" xfId="0" applyNumberFormat="1" applyFont="1" applyBorder="1" applyAlignment="1">
      <alignment horizontal="left" wrapText="1" shrinkToFit="1"/>
    </xf>
    <xf numFmtId="0" fontId="2" fillId="0" borderId="0" xfId="0" applyFont="1" applyBorder="1" applyAlignment="1">
      <alignment horizontal="left" wrapText="1" shrinkToFit="1"/>
    </xf>
    <xf numFmtId="5" fontId="2" fillId="0" borderId="0" xfId="0" applyNumberFormat="1" applyFont="1" applyBorder="1"/>
    <xf numFmtId="0" fontId="5" fillId="0" borderId="0" xfId="0" applyFont="1" applyAlignment="1">
      <alignment horizontal="center"/>
    </xf>
    <xf numFmtId="0" fontId="6" fillId="0" borderId="0" xfId="0" applyFont="1" applyAlignment="1">
      <alignment horizontal="center"/>
    </xf>
    <xf numFmtId="0" fontId="5" fillId="0" borderId="0" xfId="0" applyFont="1"/>
    <xf numFmtId="0" fontId="5" fillId="0" borderId="0" xfId="0" applyFont="1" applyAlignment="1">
      <alignment wrapText="1"/>
    </xf>
    <xf numFmtId="0" fontId="8" fillId="0" borderId="4" xfId="0" applyFont="1" applyBorder="1" applyAlignment="1">
      <alignment horizontal="centerContinuous"/>
    </xf>
    <xf numFmtId="0" fontId="8" fillId="0" borderId="1" xfId="0" applyFont="1" applyBorder="1" applyAlignment="1">
      <alignment horizontal="centerContinuous"/>
    </xf>
    <xf numFmtId="0" fontId="8" fillId="0" borderId="2" xfId="0" applyFont="1" applyBorder="1" applyAlignment="1">
      <alignment horizontal="center" wrapText="1"/>
    </xf>
    <xf numFmtId="0" fontId="5" fillId="0" borderId="2" xfId="0" applyFont="1" applyBorder="1" applyAlignment="1">
      <alignment wrapText="1"/>
    </xf>
    <xf numFmtId="0" fontId="8" fillId="0" borderId="3" xfId="0" applyFont="1" applyBorder="1"/>
    <xf numFmtId="17" fontId="9" fillId="0" borderId="5" xfId="0" applyNumberFormat="1" applyFont="1" applyBorder="1"/>
    <xf numFmtId="0" fontId="5" fillId="0" borderId="5" xfId="0" applyFont="1" applyBorder="1"/>
    <xf numFmtId="0" fontId="8" fillId="0" borderId="7" xfId="0" applyFont="1" applyBorder="1" applyAlignment="1">
      <alignment horizontal="center"/>
    </xf>
    <xf numFmtId="0" fontId="8" fillId="0" borderId="9" xfId="0" applyFont="1" applyBorder="1" applyAlignment="1">
      <alignment horizontal="center"/>
    </xf>
    <xf numFmtId="0" fontId="8" fillId="0" borderId="6" xfId="0" applyFont="1" applyBorder="1" applyAlignment="1">
      <alignment horizontal="center" wrapText="1"/>
    </xf>
    <xf numFmtId="0" fontId="8" fillId="0" borderId="6" xfId="0" applyFont="1" applyBorder="1" applyAlignment="1">
      <alignment wrapText="1"/>
    </xf>
    <xf numFmtId="0" fontId="8" fillId="0" borderId="7" xfId="0" applyFont="1" applyBorder="1"/>
    <xf numFmtId="0" fontId="5" fillId="0" borderId="8" xfId="0" applyFont="1" applyBorder="1"/>
    <xf numFmtId="0" fontId="5" fillId="0" borderId="10" xfId="0" applyFont="1" applyBorder="1"/>
    <xf numFmtId="0" fontId="5" fillId="0" borderId="9" xfId="0" applyFont="1" applyBorder="1"/>
    <xf numFmtId="164" fontId="5" fillId="0" borderId="0" xfId="0" applyNumberFormat="1" applyFont="1" applyAlignment="1">
      <alignment horizontal="left" wrapText="1"/>
    </xf>
    <xf numFmtId="0" fontId="7" fillId="0" borderId="0" xfId="0" applyFont="1" applyAlignment="1">
      <alignment wrapText="1"/>
    </xf>
    <xf numFmtId="0" fontId="0" fillId="0" borderId="0" xfId="0" applyNumberFormat="1" applyAlignment="1">
      <alignment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Fill="1" applyAlignment="1">
      <alignment wrapText="1" shrinkToFit="1"/>
    </xf>
    <xf numFmtId="0" fontId="4" fillId="0" borderId="0" xfId="1" applyAlignment="1" applyProtection="1">
      <alignment horizontal="center" vertical="center" wrapText="1"/>
    </xf>
    <xf numFmtId="49" fontId="10" fillId="0" borderId="3" xfId="0" applyNumberFormat="1" applyFont="1" applyBorder="1" applyAlignment="1">
      <alignment horizontal="center"/>
    </xf>
    <xf numFmtId="49" fontId="10" fillId="0" borderId="7" xfId="0" applyNumberFormat="1" applyFont="1" applyBorder="1" applyAlignment="1">
      <alignment horizontal="center"/>
    </xf>
    <xf numFmtId="0" fontId="12" fillId="0" borderId="0" xfId="0" applyFont="1" applyBorder="1" applyAlignment="1">
      <alignment wrapText="1" shrinkToFit="1"/>
    </xf>
    <xf numFmtId="0" fontId="2" fillId="0" borderId="0" xfId="0" applyFont="1" applyFill="1" applyBorder="1" applyAlignment="1">
      <alignment wrapText="1"/>
    </xf>
    <xf numFmtId="49" fontId="9" fillId="0" borderId="0" xfId="0" applyNumberFormat="1" applyFont="1" applyAlignment="1">
      <alignment horizontal="center"/>
    </xf>
    <xf numFmtId="49" fontId="3" fillId="0" borderId="0" xfId="0" applyNumberFormat="1" applyFont="1" applyBorder="1" applyAlignment="1">
      <alignment horizontal="center"/>
    </xf>
    <xf numFmtId="49" fontId="3" fillId="0" borderId="0" xfId="0" applyNumberFormat="1" applyFont="1" applyAlignment="1">
      <alignment horizontal="center"/>
    </xf>
    <xf numFmtId="49" fontId="11" fillId="0" borderId="0" xfId="0" applyNumberFormat="1" applyFont="1" applyAlignment="1">
      <alignment horizontal="center"/>
    </xf>
    <xf numFmtId="0" fontId="2" fillId="0" borderId="0" xfId="0" applyFont="1" applyFill="1" applyBorder="1" applyAlignment="1">
      <alignment horizontal="left" wrapText="1" shrinkToFit="1"/>
    </xf>
    <xf numFmtId="0" fontId="4" fillId="0" borderId="0" xfId="1" applyBorder="1" applyAlignment="1" applyProtection="1">
      <alignment horizontal="center" wrapText="1"/>
    </xf>
    <xf numFmtId="0" fontId="4" fillId="0" borderId="0" xfId="1" applyAlignment="1" applyProtection="1">
      <alignment wrapText="1"/>
    </xf>
    <xf numFmtId="0" fontId="2" fillId="0" borderId="0" xfId="0" applyFont="1" applyBorder="1" applyAlignment="1">
      <alignment horizontal="left" wrapText="1"/>
    </xf>
    <xf numFmtId="0" fontId="4" fillId="0" borderId="0" xfId="1" applyBorder="1" applyAlignment="1" applyProtection="1">
      <alignment wrapText="1"/>
    </xf>
    <xf numFmtId="0" fontId="8" fillId="0" borderId="5" xfId="0" applyFont="1" applyBorder="1"/>
    <xf numFmtId="0" fontId="8" fillId="0" borderId="8" xfId="0" applyFont="1" applyBorder="1"/>
    <xf numFmtId="0" fontId="1" fillId="0" borderId="0" xfId="0" applyFont="1"/>
    <xf numFmtId="0" fontId="1" fillId="0" borderId="0" xfId="0" applyFont="1" applyAlignment="1">
      <alignment wrapText="1"/>
    </xf>
    <xf numFmtId="0" fontId="1" fillId="0" borderId="0" xfId="0" applyFont="1" applyBorder="1" applyAlignment="1">
      <alignment wrapText="1" shrinkToFit="1"/>
    </xf>
    <xf numFmtId="0" fontId="1" fillId="0" borderId="0" xfId="0" applyFont="1" applyBorder="1" applyAlignment="1">
      <alignment wrapText="1"/>
    </xf>
    <xf numFmtId="0" fontId="1" fillId="0" borderId="0" xfId="0" applyFont="1" applyAlignment="1">
      <alignment wrapText="1" shrinkToFit="1"/>
    </xf>
    <xf numFmtId="0" fontId="1" fillId="0" borderId="0" xfId="0" applyFont="1" applyFill="1" applyAlignment="1">
      <alignment wrapText="1" shrinkToFit="1"/>
    </xf>
    <xf numFmtId="0" fontId="1" fillId="3" borderId="0" xfId="0" applyFont="1" applyFill="1" applyBorder="1" applyAlignment="1">
      <alignment wrapText="1" shrinkToFit="1"/>
    </xf>
    <xf numFmtId="49" fontId="13" fillId="0" borderId="0" xfId="0" applyNumberFormat="1" applyFont="1" applyAlignment="1">
      <alignment horizontal="left"/>
    </xf>
    <xf numFmtId="0" fontId="1" fillId="0" borderId="0" xfId="0" applyFont="1" applyBorder="1" applyAlignment="1">
      <alignment horizontal="center"/>
    </xf>
    <xf numFmtId="5" fontId="1" fillId="0" borderId="0" xfId="0" applyNumberFormat="1" applyFont="1" applyBorder="1"/>
    <xf numFmtId="5" fontId="1" fillId="0" borderId="0" xfId="0" applyNumberFormat="1" applyFont="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gary%20christopherson/Documents/A%20-%20GChris%20Studio/gchris%20studio%20drawings%20-%20best%20originals%20or%20jpg%20copies/drawings%20-%20coreldraw%2012%20original/a%20more%20perfect%20union%20081907.cdr" TargetMode="External"/><Relationship Id="rId18" Type="http://schemas.openxmlformats.org/officeDocument/2006/relationships/hyperlink" Target="../../../gary%20christopherson/Documents/A%20-%20GChris%20Studio/gchris%20studio%20drawings%20-%20best%20originals%20or%20jpg%20copies/drawings%20-%20coreldraw%2012%20original/for%20the%20greater%20good%20032308.cdr" TargetMode="External"/><Relationship Id="rId26" Type="http://schemas.openxmlformats.org/officeDocument/2006/relationships/hyperlink" Target="../../../gary%20christopherson/Documents/A%20-%20GChris%20Studio/gchris%20studio%20drawings%20-%20best%20originals%20or%20jpg%20copies/drawings%20-%20coreldraw%2012%20original/progress%20via%20nonlinearity%20071908.cdr" TargetMode="External"/><Relationship Id="rId39" Type="http://schemas.openxmlformats.org/officeDocument/2006/relationships/hyperlink" Target="gchris%20studio%20drawings%20-%20best%20originals%20or%20jpg%20copies/drawings%20-%20coreldraw%2012%20original/each%20other's%20back%20-%20being%20abstract%20101609.cdr" TargetMode="External"/><Relationship Id="rId21" Type="http://schemas.openxmlformats.org/officeDocument/2006/relationships/hyperlink" Target="../../../gary%20christopherson/Documents/A%20-%20GChris%20Studio/gchris%20studio%20drawings%20-%20best%20originals%20or%20jpg%20copies/drawings%20-%20coreldraw%2012%20original/tree%20of%20life%20120906.cdr" TargetMode="External"/><Relationship Id="rId34" Type="http://schemas.openxmlformats.org/officeDocument/2006/relationships/hyperlink" Target="../../../gary%20christopherson/Documents/A%20-%20GChris%20Studio/gchris%20studio%20drawings%20-%20best%20originals%20or%20jpg%20copies/drawings%20-%20coreldraw%2012%20original/conscientious%20objection%20082507.cdr" TargetMode="External"/><Relationship Id="rId42" Type="http://schemas.openxmlformats.org/officeDocument/2006/relationships/hyperlink" Target="gchris%20studio%20drawings%20-%20best%20originals%20or%20jpg%20copies/drawings%20-%20coreldraw%2012%20original/envision%20041110.cdr" TargetMode="External"/><Relationship Id="rId47" Type="http://schemas.openxmlformats.org/officeDocument/2006/relationships/hyperlink" Target="gchris%20studio%20drawings%20-%20best%20originals%20or%20jpg%20copies/drawings%20-%20coreldraw%2012%20original/river%20121310.cdr" TargetMode="External"/><Relationship Id="rId50" Type="http://schemas.openxmlformats.org/officeDocument/2006/relationships/hyperlink" Target="gchris%20studio%20drawings%20-%20best%20originals%20or%20jpg%20copies/drawings%20-%20coreldraw%2012%20original/envision%20041110.cdr" TargetMode="External"/><Relationship Id="rId55" Type="http://schemas.openxmlformats.org/officeDocument/2006/relationships/hyperlink" Target="gchris%20studio%20drawings%20-%20best%20originals%20or%20jpg%20copies/drawings%20-%20coreldraw%2012%20original/survive%20and%20thrive%20020912.cdr" TargetMode="External"/><Relationship Id="rId63" Type="http://schemas.openxmlformats.org/officeDocument/2006/relationships/hyperlink" Target="drawings%20-%20coreldraw%20original\seeking%20a%20thriving%20future%20-%20movie%20w%20sculpture%20050614.cdr" TargetMode="External"/><Relationship Id="rId7" Type="http://schemas.openxmlformats.org/officeDocument/2006/relationships/hyperlink" Target="../../../../My%20Documents/A%20-%20GChris%20-%20Art-Book/GChris%20Studio/drawings/via%20-%20path%20from%20vulnerability%20-%20option%20c.cdr" TargetMode="External"/><Relationship Id="rId2" Type="http://schemas.openxmlformats.org/officeDocument/2006/relationships/hyperlink" Target="../../../../My%20Documents/A%20-%20GChris%20-%20Art-Book/GChris%20Studio/drawings/mobile%20062505.cdr" TargetMode="External"/><Relationship Id="rId16" Type="http://schemas.openxmlformats.org/officeDocument/2006/relationships/hyperlink" Target="../../../gary%20christopherson/Documents/A%20-%20GChris%20Studio/gchris%20studio%20drawings%20-%20best%20originals%20or%20jpg%20copies/drawings%20-%20coreldraw%2012%20original/conscientious%20objection%20082507.cdr" TargetMode="External"/><Relationship Id="rId29" Type="http://schemas.openxmlformats.org/officeDocument/2006/relationships/hyperlink" Target="../../../gary%20christopherson/Documents/A%20-%20GChris%20Studio/gchris%20studio%20drawings%20-%20best%20originals%20or%20jpg%20copies/drawings%20-%20coreldraw%2012%20original/the%20war%20decider%20093008.cdr" TargetMode="External"/><Relationship Id="rId1" Type="http://schemas.openxmlformats.org/officeDocument/2006/relationships/hyperlink" Target="../../../../My%20Documents/A%20-%20GChris%20-%20Art-Book/GChris%20Studio/drawings/mobile%20062205.cdr" TargetMode="External"/><Relationship Id="rId6" Type="http://schemas.openxmlformats.org/officeDocument/2006/relationships/hyperlink" Target="../../../../My%20Documents/A%20-%20GChris%20-%20Art-Book/GChris%20Studio/drawings/via%20-%20path%20from%20vulnerability%20-%20option%20b.cdr" TargetMode="External"/><Relationship Id="rId11" Type="http://schemas.openxmlformats.org/officeDocument/2006/relationships/hyperlink" Target="../../../../My%20Documents/A%20-%20GChris%20Studio/gchris%20studio%20drawings%20-%20best%20originals%20or%20jpg%20copies/drawings%20-%20coreldraw%2012%20original/ever%20higher%20aspirations%20052207.cdr" TargetMode="External"/><Relationship Id="rId24" Type="http://schemas.openxmlformats.org/officeDocument/2006/relationships/hyperlink" Target="../../../gary%20christopherson/Documents/A%20-%20GChris%20Studio/gchris%20studio%20drawings%20-%20best%20originals%20or%20jpg%20copies/drawings%20-%20coreldraw%2012%20original/war's%20value%20equals%20less%20than%20nothing%20082407.cdr" TargetMode="External"/><Relationship Id="rId32" Type="http://schemas.openxmlformats.org/officeDocument/2006/relationships/hyperlink" Target="../../../gary%20christopherson/Documents/A%20-%20GChris%20Studio/gchris%20studio%20drawings%20-%20best%20originals%20or%20jpg%20copies/drawings%20-%20coreldraw%2012%20original/all%20in%20balance%20042909.cdr" TargetMode="External"/><Relationship Id="rId37" Type="http://schemas.openxmlformats.org/officeDocument/2006/relationships/hyperlink" Target="gchris%20studio%20drawings%20-%20best%20originals%20or%20jpg%20copies/drawings%20-%20coreldraw%2012%20original/thrive%20051809.cdr" TargetMode="External"/><Relationship Id="rId40" Type="http://schemas.openxmlformats.org/officeDocument/2006/relationships/hyperlink" Target="gchris%20studio%20drawings%20-%20best%20originals%20or%20jpg%20copies/drawings%20-%20coreldraw%2012%20original/creative%20infinities%20121709.cdr" TargetMode="External"/><Relationship Id="rId45" Type="http://schemas.openxmlformats.org/officeDocument/2006/relationships/hyperlink" Target="gchris%20studio%20drawings%20-%20best%20originals%20or%20jpg%20copies/drawings%20-%20coreldraw%2012%20original/thriving%20062710.cdr" TargetMode="External"/><Relationship Id="rId53" Type="http://schemas.openxmlformats.org/officeDocument/2006/relationships/hyperlink" Target="gchris%20studio%20drawings%20-%20best%20originals%20or%20jpg%20copies/drawings%20-%20coreldraw%2012%20original/arise%20061511.cdr" TargetMode="External"/><Relationship Id="rId58" Type="http://schemas.openxmlformats.org/officeDocument/2006/relationships/hyperlink" Target="gchris%20studio%20drawings%20-%20best%20originals%20or%20jpg%20copies/drawings%20-%20coreldraw%20original/t!%20-%20062312.cdr" TargetMode="External"/><Relationship Id="rId66" Type="http://schemas.openxmlformats.org/officeDocument/2006/relationships/hyperlink" Target="drawings%20-%20coreldraw%20original\T!%20Terrific%20083014.cdr" TargetMode="External"/><Relationship Id="rId5" Type="http://schemas.openxmlformats.org/officeDocument/2006/relationships/hyperlink" Target="../../../../My%20Documents/A%20-%20GChris%20-%20Art-Book/GChris%20Studio/drawings/via%20-%20path%20from%20vulnerability.cdr" TargetMode="External"/><Relationship Id="rId15" Type="http://schemas.openxmlformats.org/officeDocument/2006/relationships/hyperlink" Target="../../../gary%20christopherson/Documents/A%20-%20GChris%20Studio/gchris%20studio%20drawings%20-%20best%20originals%20or%20jpg%20copies/drawings%20-%20coreldraw%2012%20original/conscientious%20objection%202%20091507.cdr" TargetMode="External"/><Relationship Id="rId23" Type="http://schemas.openxmlformats.org/officeDocument/2006/relationships/hyperlink" Target="../../../gary%20christopherson/Documents/A%20-%20GChris%20Studio/gchris%20studio%20drawings%20-%20best%20originals%20or%20jpg%20copies/drawings%20-%20coreldraw%2012%20original/erupting%20out%20of%20vulnerability%20121906.cdr" TargetMode="External"/><Relationship Id="rId28" Type="http://schemas.openxmlformats.org/officeDocument/2006/relationships/hyperlink" Target="../../../gary%20christopherson/Documents/A%20-%20GChris%20Studio/gchris%20studio%20drawings%20-%20best%20originals%20or%20jpg%20copies/drawings%20-%20coreldraw%2012%20original/creative%20blackspace%20081908.cdr" TargetMode="External"/><Relationship Id="rId36" Type="http://schemas.openxmlformats.org/officeDocument/2006/relationships/hyperlink" Target="../../../gary%20christopherson/Documents/A%20-%20GChris%20Studio/gchris%20studio%20drawings%20-%20best%20originals%20or%20jpg%20copies/drawings%20-%20coreldraw%2012%20original/world%20saved%20world%20unsaved%20060609.cdr" TargetMode="External"/><Relationship Id="rId49" Type="http://schemas.openxmlformats.org/officeDocument/2006/relationships/hyperlink" Target="gchris%20studio%20drawings%20-%20best%20originals%20or%20jpg%20copies/drawings%20-%20coreldraw%2012%20original/envision%20v2%20111610.cdr" TargetMode="External"/><Relationship Id="rId57" Type="http://schemas.openxmlformats.org/officeDocument/2006/relationships/hyperlink" Target="gchris%20studio%20drawings%20-%20best%20originals%20or%20jpg%20copies/drawings%20-%20coreldraw%20original/t!%20-%20062312.cdr" TargetMode="External"/><Relationship Id="rId61" Type="http://schemas.openxmlformats.org/officeDocument/2006/relationships/hyperlink" Target="gchris%20studio%20drawings%20-%20best%20originals%20or%20jpg%20copies\drawings%20-%20coreldraw%20original\t!%20-%20060213.cdr" TargetMode="External"/><Relationship Id="rId10" Type="http://schemas.openxmlformats.org/officeDocument/2006/relationships/hyperlink" Target="../../../../My%20Documents/A%20-%20GChris%20Studio/gchris%20studio%20drawings%20-%20best%20originals%20or%20jpg%20copies/drawings%20-%20coreldraw%2012%20original/here%20comes%20the%20sun%20041507.cdr" TargetMode="External"/><Relationship Id="rId19" Type="http://schemas.openxmlformats.org/officeDocument/2006/relationships/hyperlink" Target="../../../gary%20christopherson/Documents/A%20-%20GChris%20Studio/gchris%20studio%20drawings%20-%20best%20originals%20or%20jpg%20copies/drawings%20-%20coreldraw%2012%20original/person%20centered%20022608.cdr" TargetMode="External"/><Relationship Id="rId31" Type="http://schemas.openxmlformats.org/officeDocument/2006/relationships/hyperlink" Target="../../../gary%20christopherson/Documents/A%20-%20GChris%20Studio/gchris%20studio%20drawings%20-%20best%20originals%20or%20jpg%20copies/drawings%20-%20coreldraw%2012%20original/creative%20blackspace%20081908.cdr" TargetMode="External"/><Relationship Id="rId44" Type="http://schemas.openxmlformats.org/officeDocument/2006/relationships/hyperlink" Target="gchris%20studio%20drawings%20-%20best%20originals%20or%20jpg%20copies/drawings%20-%20coreldraw%2012%20original/together%20forever%20042510.cdr" TargetMode="External"/><Relationship Id="rId52" Type="http://schemas.openxmlformats.org/officeDocument/2006/relationships/hyperlink" Target="gchris%20studio%20drawings%20-%20best%20originals%20or%20jpg%20copies/drawings%20-%20coreldraw%2012%20original/envision%20v2%20050811.cdr" TargetMode="External"/><Relationship Id="rId60" Type="http://schemas.openxmlformats.org/officeDocument/2006/relationships/hyperlink" Target="drawings%20-%20coreldraw%20original/building%20a%20better%20and%20thriving%20future%20together%20082413.cdr" TargetMode="External"/><Relationship Id="rId65" Type="http://schemas.openxmlformats.org/officeDocument/2006/relationships/hyperlink" Target="drawings%20-%20coreldraw%20original\all%20thrive%20cross%20time%20070814.cdr" TargetMode="External"/><Relationship Id="rId4" Type="http://schemas.openxmlformats.org/officeDocument/2006/relationships/hyperlink" Target="../../../../My%20Documents/A%20-%20GChris%20-%20Art-Book/GChris%20Studio/drawings/mobile%202a%20062505.cdr" TargetMode="External"/><Relationship Id="rId9" Type="http://schemas.openxmlformats.org/officeDocument/2006/relationships/hyperlink" Target="../../../../My%20Documents/A%20-%20GChris%20Studio/gchris%20studio%20drawings%20-%20best%20originals%20or%20jpg%20copies/drawings%20-%20coreldraw%2012%20original/vulnerable%20no%20more%20032407.cdr" TargetMode="External"/><Relationship Id="rId14" Type="http://schemas.openxmlformats.org/officeDocument/2006/relationships/hyperlink" Target="../../../gary%20christopherson/Documents/A%20-%20GChris%20Studio/gchris%20studio%20drawings%20-%20best%20originals%20or%20jpg%20copies/drawings%20-%20coreldraw%2012%20original/war's%20value%20equals%20less%20than%20nothing%20082407.cdr" TargetMode="External"/><Relationship Id="rId22" Type="http://schemas.openxmlformats.org/officeDocument/2006/relationships/hyperlink" Target="../../../gary%20christopherson/Documents/A%20-%20GChris%20Studio/gchris%20studio%20drawings%20-%20best%20originals%20or%20jpg%20copies/drawings%20-%20coreldraw%2012%20original/y%20030607.cdr" TargetMode="External"/><Relationship Id="rId27" Type="http://schemas.openxmlformats.org/officeDocument/2006/relationships/hyperlink" Target="../../../gary%20christopherson/Documents/A%20-%20GChris%20Studio/gchris%20studio%20drawings%20-%20best%20originals%20or%20jpg%20copies/drawings%20-%20coreldraw%2012%20original/GChris%20logo%20stabile%20-%20progressive%20-%20062507.cdr" TargetMode="External"/><Relationship Id="rId30" Type="http://schemas.openxmlformats.org/officeDocument/2006/relationships/hyperlink" Target="../../../gary%20christopherson/Documents/A%20-%20GChris%20Studio/gchris%20studio%20drawings%20-%20best%20originals%20or%20jpg%20copies/drawings%20-%20coreldraw%2012%20original/to%20fail%20is%20to%20die%20082008.cdr" TargetMode="External"/><Relationship Id="rId35" Type="http://schemas.openxmlformats.org/officeDocument/2006/relationships/hyperlink" Target="../../../gary%20christopherson/Documents/A%20-%20GChris%20Studio/gchris%20studio%20drawings%20-%20best%20originals%20or%20jpg%20copies/drawings%20-%20coreldraw%2012%20original/just%20being%20side%20by%20side%20in%20life%20050909.cdr" TargetMode="External"/><Relationship Id="rId43" Type="http://schemas.openxmlformats.org/officeDocument/2006/relationships/hyperlink" Target="gchris%20studio%20drawings%20-%20best%20originals%20or%20jpg%20copies/drawings%20-%20coreldraw%2012%20original/perchance%20to%20dream%20022310.cdr" TargetMode="External"/><Relationship Id="rId48" Type="http://schemas.openxmlformats.org/officeDocument/2006/relationships/hyperlink" Target="gchris%20studio%20drawings%20-%20best%20originals%20or%20jpg%20copies/drawings%20-%20coreldraw%2012%20original/epiphany%20012111.cdr" TargetMode="External"/><Relationship Id="rId56" Type="http://schemas.openxmlformats.org/officeDocument/2006/relationships/hyperlink" Target="gchris%20studio%20drawings%20-%20best%20originals%20or%20jpg%20copies/drawings%20-%20coreldraw%2012%20original/thriving%20062710.cdr" TargetMode="External"/><Relationship Id="rId64" Type="http://schemas.openxmlformats.org/officeDocument/2006/relationships/hyperlink" Target="drawings%20-%20coreldraw%20original\transpire%201%20061814.cdr" TargetMode="External"/><Relationship Id="rId8" Type="http://schemas.openxmlformats.org/officeDocument/2006/relationships/hyperlink" Target="../../../../My%20Documents/A%20-%20GChris%20Studio/gchris%20studio%20drawings%20-%20best%20originals%20or%20jpg%20copies/drawings%20-%20coreldraw%2012%20original/vulnerable%20in%20america%20032407.cdr" TargetMode="External"/><Relationship Id="rId51" Type="http://schemas.openxmlformats.org/officeDocument/2006/relationships/hyperlink" Target="gchris%20studio%20drawings%20-%20best%20originals%20or%20jpg%20copies/drawings%20-%20coreldraw%2012%20original/sustain%20031711.cdr" TargetMode="External"/><Relationship Id="rId3" Type="http://schemas.openxmlformats.org/officeDocument/2006/relationships/hyperlink" Target="../../../../My%20Documents/A%20-%20GChris%20-%20Art-Book/GChris%20Studio/drawings/mobile%202%20062505.cdr" TargetMode="External"/><Relationship Id="rId12" Type="http://schemas.openxmlformats.org/officeDocument/2006/relationships/hyperlink" Target="../../../gary%20christopherson/Documents/A%20-%20GChris%20Studio/gchris%20studio%20drawings%20-%20best%20originals%20or%20jpg%20copies/drawings%20-%20coreldraw%2012%20original/peace%20on,%20with%20and%20beyond%20earth%20072307.cdr" TargetMode="External"/><Relationship Id="rId17" Type="http://schemas.openxmlformats.org/officeDocument/2006/relationships/hyperlink" Target="../../../gary%20christopherson/Documents/A%20-%20GChris%20Studio/gchris%20studio%20drawings%20-%20best%20originals%20or%20jpg%20copies/drawings%20-%20coreldraw%2012%20original/forever%20%5b%20save%20the%20world%5d%20102807.cdr" TargetMode="External"/><Relationship Id="rId25" Type="http://schemas.openxmlformats.org/officeDocument/2006/relationships/hyperlink" Target="../../../gary%20christopherson/Documents/A%20-%20GChris%20Studio/gchris%20studio%20drawings%20-%20best%20originals%20or%20jpg%20copies/drawings%20-%20coreldraw%2012%20original/war's%20value%20equals%20less%20than%20nothing%20082407.cdr" TargetMode="External"/><Relationship Id="rId33" Type="http://schemas.openxmlformats.org/officeDocument/2006/relationships/hyperlink" Target="../../../gary%20christopherson/Documents/A%20-%20GChris%20Studio/gchris%20studio%20drawings%20-%20best%20originals%20or%20jpg%20copies/drawings%20-%20coreldraw%2012%20original/conscientious%20objection%202%20091507.cdr" TargetMode="External"/><Relationship Id="rId38" Type="http://schemas.openxmlformats.org/officeDocument/2006/relationships/hyperlink" Target="gchris%20studio%20drawings%20-%20best%20originals%20or%20jpg%20copies/drawings%20-%20coreldraw%2012%20original/solo%20against%20the%20wind%20-%20being%20abstract%20100409.cdr" TargetMode="External"/><Relationship Id="rId46" Type="http://schemas.openxmlformats.org/officeDocument/2006/relationships/hyperlink" Target="gchris%20studio%20drawings%20-%20best%20originals%20or%20jpg%20copies/drawings%20-%20coreldraw%2012%20original/voices%20in%20concert%20080710.cdr" TargetMode="External"/><Relationship Id="rId59" Type="http://schemas.openxmlformats.org/officeDocument/2006/relationships/hyperlink" Target="gchris%20studio%20drawings%20-%20best%20originals%20or%20jpg%20copies\drawings%20-%20coreldraw%20original\t!%20-%20060213.cdr" TargetMode="External"/><Relationship Id="rId67" Type="http://schemas.openxmlformats.org/officeDocument/2006/relationships/printerSettings" Target="../printerSettings/printerSettings1.bin"/><Relationship Id="rId20" Type="http://schemas.openxmlformats.org/officeDocument/2006/relationships/hyperlink" Target="../../../gary%20christopherson/Documents/A%20-%20GChris%20Studio/gchris%20studio%20drawings%20-%20best%20originals%20or%20jpg%20copies/drawings%20-%20coreldraw%2012%20original/WeShallSaveTheWorld%20021308.cdr" TargetMode="External"/><Relationship Id="rId41" Type="http://schemas.openxmlformats.org/officeDocument/2006/relationships/hyperlink" Target="gchris%20studio%20drawings%20-%20best%20originals%20or%20jpg%20copies/drawings%20-%20coreldraw%2012%20original/silenced%20scream%20%20031410.cdr" TargetMode="External"/><Relationship Id="rId54" Type="http://schemas.openxmlformats.org/officeDocument/2006/relationships/hyperlink" Target="gchris%20studio%20drawings%20-%20best%20originals%20or%20jpg%20copies/drawings%20-%20coreldraw%2012%20original/together%20we%20thrive%20070611.cdr" TargetMode="External"/><Relationship Id="rId62" Type="http://schemas.openxmlformats.org/officeDocument/2006/relationships/hyperlink" Target="drawings%20-%20coreldraw%20original\seeking%20a%20thriving%20future%20-%20movie%20w%20sculpture%20050614.cd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8"/>
  <sheetViews>
    <sheetView showZeros="0" tabSelected="1" zoomScale="70" zoomScaleNormal="70" workbookViewId="0">
      <pane xSplit="1" ySplit="4" topLeftCell="B349" activePane="bottomRight" state="frozen"/>
      <selection pane="topRight" activeCell="C1" sqref="C1"/>
      <selection pane="bottomLeft" activeCell="A5" sqref="A5"/>
      <selection pane="bottomRight" activeCell="AG44" sqref="AG44"/>
    </sheetView>
  </sheetViews>
  <sheetFormatPr defaultRowHeight="12.75" x14ac:dyDescent="0.2"/>
  <cols>
    <col min="1" max="1" width="25.42578125" style="2" customWidth="1"/>
    <col min="2" max="2" width="6.7109375" style="52" customWidth="1"/>
    <col min="3" max="3" width="7.7109375" style="1" customWidth="1"/>
    <col min="4" max="4" width="9.28515625" style="1" customWidth="1"/>
    <col min="5" max="5" width="15.5703125" style="2" customWidth="1"/>
    <col min="6" max="6" width="12.42578125" style="2" customWidth="1"/>
    <col min="7" max="7" width="30.7109375" style="2" customWidth="1"/>
    <col min="8" max="8" width="11.42578125" customWidth="1"/>
    <col min="9" max="9" width="10" customWidth="1"/>
    <col min="10" max="10" width="7.42578125" hidden="1" customWidth="1"/>
    <col min="11" max="11" width="7.5703125" hidden="1" customWidth="1"/>
    <col min="12" max="12" width="7.7109375" hidden="1" customWidth="1"/>
    <col min="13" max="13" width="6.28515625" hidden="1" customWidth="1"/>
    <col min="14" max="14" width="7.7109375" hidden="1" customWidth="1"/>
    <col min="15" max="15" width="11.28515625" hidden="1" customWidth="1"/>
    <col min="16" max="25" width="18.85546875" style="42" hidden="1" customWidth="1"/>
  </cols>
  <sheetData>
    <row r="1" spans="1:25" ht="21" x14ac:dyDescent="0.35">
      <c r="A1" s="36">
        <f ca="1">TODAY()</f>
        <v>42184</v>
      </c>
      <c r="B1" s="67" t="s">
        <v>897</v>
      </c>
      <c r="C1" s="18"/>
      <c r="D1" s="19"/>
      <c r="E1" s="20"/>
      <c r="F1" s="20"/>
      <c r="G1" s="20"/>
      <c r="H1" s="19"/>
      <c r="I1" s="19"/>
      <c r="J1" s="19"/>
      <c r="K1" s="19"/>
      <c r="L1" s="19"/>
      <c r="M1" s="19"/>
      <c r="N1" s="19"/>
      <c r="O1" s="19"/>
    </row>
    <row r="2" spans="1:25" ht="13.5" thickBot="1" x14ac:dyDescent="0.25">
      <c r="A2" s="37"/>
      <c r="B2" s="49"/>
      <c r="C2" s="17"/>
      <c r="D2" s="17"/>
      <c r="E2" s="20"/>
      <c r="F2" s="20"/>
      <c r="G2" s="20"/>
      <c r="H2" s="19"/>
      <c r="I2" s="19"/>
      <c r="J2" s="19"/>
      <c r="K2" s="19"/>
      <c r="L2" s="19"/>
      <c r="M2" s="19"/>
      <c r="N2" s="19"/>
      <c r="O2" s="19"/>
    </row>
    <row r="3" spans="1:25" ht="13.5" thickBot="1" x14ac:dyDescent="0.25">
      <c r="A3" s="23"/>
      <c r="B3" s="45"/>
      <c r="C3" s="21" t="s">
        <v>666</v>
      </c>
      <c r="D3" s="22"/>
      <c r="E3" s="23"/>
      <c r="F3" s="23"/>
      <c r="G3" s="24"/>
      <c r="H3" s="25" t="s">
        <v>378</v>
      </c>
      <c r="I3" s="25" t="s">
        <v>379</v>
      </c>
      <c r="J3" s="26">
        <v>35916</v>
      </c>
      <c r="K3" s="27"/>
      <c r="L3" s="27"/>
      <c r="M3" s="27" t="s">
        <v>380</v>
      </c>
      <c r="N3" s="34" t="s">
        <v>515</v>
      </c>
      <c r="O3" s="58" t="s">
        <v>188</v>
      </c>
      <c r="P3" s="39" t="s">
        <v>827</v>
      </c>
      <c r="Q3" s="39" t="s">
        <v>827</v>
      </c>
      <c r="R3" s="39" t="s">
        <v>827</v>
      </c>
      <c r="S3" s="39" t="s">
        <v>827</v>
      </c>
      <c r="T3" s="39" t="s">
        <v>827</v>
      </c>
      <c r="U3" s="39" t="s">
        <v>827</v>
      </c>
      <c r="V3" s="39" t="s">
        <v>827</v>
      </c>
      <c r="W3" s="39" t="s">
        <v>827</v>
      </c>
      <c r="X3" s="39" t="s">
        <v>827</v>
      </c>
      <c r="Y3" s="39" t="s">
        <v>827</v>
      </c>
    </row>
    <row r="4" spans="1:25" ht="13.5" thickBot="1" x14ac:dyDescent="0.25">
      <c r="A4" s="30" t="s">
        <v>516</v>
      </c>
      <c r="B4" s="46" t="s">
        <v>649</v>
      </c>
      <c r="C4" s="28" t="s">
        <v>423</v>
      </c>
      <c r="D4" s="29" t="s">
        <v>424</v>
      </c>
      <c r="E4" s="30" t="s">
        <v>425</v>
      </c>
      <c r="F4" s="30" t="s">
        <v>426</v>
      </c>
      <c r="G4" s="31" t="s">
        <v>538</v>
      </c>
      <c r="H4" s="32" t="s">
        <v>427</v>
      </c>
      <c r="I4" s="32" t="s">
        <v>427</v>
      </c>
      <c r="J4" s="33" t="s">
        <v>428</v>
      </c>
      <c r="K4" s="33" t="s">
        <v>429</v>
      </c>
      <c r="L4" s="33" t="s">
        <v>430</v>
      </c>
      <c r="M4" s="33" t="s">
        <v>431</v>
      </c>
      <c r="N4" s="35" t="s">
        <v>431</v>
      </c>
      <c r="O4" s="59" t="s">
        <v>189</v>
      </c>
      <c r="P4" s="40" t="s">
        <v>828</v>
      </c>
      <c r="Q4" s="40" t="s">
        <v>828</v>
      </c>
      <c r="R4" s="40" t="s">
        <v>828</v>
      </c>
      <c r="S4" s="40" t="s">
        <v>828</v>
      </c>
      <c r="T4" s="40" t="s">
        <v>828</v>
      </c>
      <c r="U4" s="40" t="s">
        <v>828</v>
      </c>
      <c r="V4" s="40" t="s">
        <v>828</v>
      </c>
      <c r="W4" s="40" t="s">
        <v>828</v>
      </c>
      <c r="X4" s="40" t="s">
        <v>828</v>
      </c>
      <c r="Y4" s="40" t="s">
        <v>828</v>
      </c>
    </row>
    <row r="5" spans="1:25" ht="76.5" x14ac:dyDescent="0.2">
      <c r="A5" s="14">
        <v>911</v>
      </c>
      <c r="B5" s="50" t="s">
        <v>638</v>
      </c>
      <c r="C5" s="4">
        <v>2001</v>
      </c>
      <c r="D5" s="4">
        <v>2001</v>
      </c>
      <c r="E5" s="7" t="s">
        <v>852</v>
      </c>
      <c r="F5" s="7" t="s">
        <v>192</v>
      </c>
      <c r="G5" s="7" t="s">
        <v>559</v>
      </c>
      <c r="H5" s="16">
        <f t="shared" ref="H5:H37" si="0">SUM(I5*2)</f>
        <v>3520.0000000000005</v>
      </c>
      <c r="I5" s="8">
        <f t="shared" ref="I5:I37" si="1">SUM(J5*K5*(L5+M5+N5))</f>
        <v>1760.0000000000002</v>
      </c>
      <c r="J5" s="9">
        <v>1</v>
      </c>
      <c r="K5" s="9">
        <v>1.1000000000000001</v>
      </c>
      <c r="L5" s="9">
        <v>1600</v>
      </c>
      <c r="M5" s="9"/>
      <c r="N5" s="9"/>
      <c r="O5" s="9"/>
    </row>
    <row r="6" spans="1:25" ht="102" x14ac:dyDescent="0.2">
      <c r="A6" s="15" t="s">
        <v>480</v>
      </c>
      <c r="B6" s="50" t="s">
        <v>637</v>
      </c>
      <c r="C6" s="4">
        <v>2011</v>
      </c>
      <c r="D6" s="4">
        <v>2011</v>
      </c>
      <c r="E6" s="7" t="s">
        <v>678</v>
      </c>
      <c r="F6" s="7"/>
      <c r="G6" s="7" t="s">
        <v>481</v>
      </c>
      <c r="H6" s="16">
        <f t="shared" si="0"/>
        <v>4000</v>
      </c>
      <c r="I6" s="8">
        <f t="shared" si="1"/>
        <v>2000</v>
      </c>
      <c r="J6" s="9">
        <v>1</v>
      </c>
      <c r="K6" s="9">
        <v>1</v>
      </c>
      <c r="L6" s="9">
        <v>2000</v>
      </c>
      <c r="M6" s="9"/>
      <c r="N6" s="9"/>
      <c r="O6" s="9"/>
      <c r="P6" s="44"/>
    </row>
    <row r="7" spans="1:25" ht="49.5" x14ac:dyDescent="0.2">
      <c r="A7" s="13" t="s">
        <v>161</v>
      </c>
      <c r="B7" s="50" t="s">
        <v>637</v>
      </c>
      <c r="C7" s="4">
        <v>2012</v>
      </c>
      <c r="D7" s="4">
        <v>2012</v>
      </c>
      <c r="E7" s="7" t="s">
        <v>859</v>
      </c>
      <c r="F7" s="7" t="s">
        <v>164</v>
      </c>
      <c r="G7" s="7" t="s">
        <v>163</v>
      </c>
      <c r="H7" s="16">
        <f t="shared" si="0"/>
        <v>3000</v>
      </c>
      <c r="I7" s="8">
        <f t="shared" si="1"/>
        <v>1500</v>
      </c>
      <c r="J7" s="9">
        <v>1</v>
      </c>
      <c r="K7" s="9">
        <v>1</v>
      </c>
      <c r="L7" s="9">
        <v>1500</v>
      </c>
      <c r="M7" s="9"/>
      <c r="N7" s="9">
        <v>0</v>
      </c>
      <c r="O7" s="9"/>
      <c r="P7" s="54" t="s">
        <v>162</v>
      </c>
      <c r="Q7" s="44"/>
      <c r="R7" s="44"/>
    </row>
    <row r="8" spans="1:25" ht="25.5" x14ac:dyDescent="0.2">
      <c r="A8" s="6" t="s">
        <v>432</v>
      </c>
      <c r="B8" s="50" t="s">
        <v>648</v>
      </c>
      <c r="C8" s="4" t="s">
        <v>434</v>
      </c>
      <c r="D8" s="4" t="s">
        <v>434</v>
      </c>
      <c r="E8" s="7" t="s">
        <v>859</v>
      </c>
      <c r="F8" s="7"/>
      <c r="G8" s="7" t="s">
        <v>602</v>
      </c>
      <c r="H8" s="16">
        <f t="shared" si="0"/>
        <v>330</v>
      </c>
      <c r="I8" s="8">
        <f t="shared" si="1"/>
        <v>165</v>
      </c>
      <c r="J8" s="9">
        <v>1.1000000000000001</v>
      </c>
      <c r="K8" s="9">
        <v>1</v>
      </c>
      <c r="L8" s="9">
        <v>150</v>
      </c>
      <c r="M8" s="9"/>
      <c r="N8" s="9"/>
      <c r="O8" s="9"/>
    </row>
    <row r="9" spans="1:25" ht="25.5" x14ac:dyDescent="0.2">
      <c r="A9" s="6" t="s">
        <v>435</v>
      </c>
      <c r="B9" s="50" t="s">
        <v>637</v>
      </c>
      <c r="C9" s="4">
        <v>1991</v>
      </c>
      <c r="D9" s="4" t="s">
        <v>436</v>
      </c>
      <c r="E9" s="7" t="s">
        <v>583</v>
      </c>
      <c r="F9" s="7" t="s">
        <v>588</v>
      </c>
      <c r="G9" s="7" t="s">
        <v>746</v>
      </c>
      <c r="H9" s="16">
        <f t="shared" si="0"/>
        <v>440.00000000000006</v>
      </c>
      <c r="I9" s="8">
        <f t="shared" si="1"/>
        <v>220.00000000000003</v>
      </c>
      <c r="J9" s="9">
        <v>1.1000000000000001</v>
      </c>
      <c r="K9" s="9">
        <v>1</v>
      </c>
      <c r="L9" s="9">
        <v>200</v>
      </c>
      <c r="M9" s="9"/>
      <c r="N9" s="9"/>
      <c r="O9" s="8">
        <f>SUM(I9)</f>
        <v>220.00000000000003</v>
      </c>
    </row>
    <row r="10" spans="1:25" ht="63.75" x14ac:dyDescent="0.2">
      <c r="A10" s="15" t="s">
        <v>352</v>
      </c>
      <c r="B10" s="50" t="s">
        <v>648</v>
      </c>
      <c r="C10" s="4">
        <v>2004</v>
      </c>
      <c r="D10" s="4">
        <v>2004</v>
      </c>
      <c r="E10" s="7" t="s">
        <v>859</v>
      </c>
      <c r="F10" s="7" t="s">
        <v>770</v>
      </c>
      <c r="G10" s="7" t="s">
        <v>603</v>
      </c>
      <c r="H10" s="16">
        <f t="shared" si="0"/>
        <v>1100</v>
      </c>
      <c r="I10" s="8">
        <f t="shared" si="1"/>
        <v>550</v>
      </c>
      <c r="J10" s="9">
        <v>1</v>
      </c>
      <c r="K10" s="9">
        <v>1.1000000000000001</v>
      </c>
      <c r="L10" s="9">
        <v>500</v>
      </c>
      <c r="M10" s="9"/>
      <c r="N10" s="9"/>
      <c r="O10" s="8">
        <f>SUM(I10)</f>
        <v>550</v>
      </c>
    </row>
    <row r="11" spans="1:25" ht="78" x14ac:dyDescent="0.2">
      <c r="A11" s="15" t="s">
        <v>861</v>
      </c>
      <c r="B11" s="50" t="s">
        <v>862</v>
      </c>
      <c r="C11" s="4">
        <v>2009</v>
      </c>
      <c r="D11" s="4">
        <v>2009</v>
      </c>
      <c r="E11" s="7" t="s">
        <v>678</v>
      </c>
      <c r="F11" s="7"/>
      <c r="G11" s="7" t="s">
        <v>863</v>
      </c>
      <c r="H11" s="16">
        <f t="shared" si="0"/>
        <v>5880</v>
      </c>
      <c r="I11" s="8">
        <f t="shared" si="1"/>
        <v>2940</v>
      </c>
      <c r="J11" s="9">
        <v>1</v>
      </c>
      <c r="K11" s="9">
        <v>1.4</v>
      </c>
      <c r="L11" s="9">
        <v>2100</v>
      </c>
      <c r="M11" s="9"/>
      <c r="N11" s="9"/>
      <c r="O11" s="9"/>
      <c r="P11" s="44" t="s">
        <v>864</v>
      </c>
    </row>
    <row r="12" spans="1:25" ht="51" x14ac:dyDescent="0.2">
      <c r="A12" s="6" t="s">
        <v>591</v>
      </c>
      <c r="B12" s="50" t="s">
        <v>637</v>
      </c>
      <c r="C12" s="4">
        <v>1988</v>
      </c>
      <c r="D12" s="4" t="s">
        <v>698</v>
      </c>
      <c r="E12" s="7" t="s">
        <v>859</v>
      </c>
      <c r="F12" s="7" t="s">
        <v>769</v>
      </c>
      <c r="G12" s="7" t="s">
        <v>564</v>
      </c>
      <c r="H12" s="16">
        <f t="shared" si="0"/>
        <v>726</v>
      </c>
      <c r="I12" s="8">
        <f t="shared" si="1"/>
        <v>363</v>
      </c>
      <c r="J12" s="9">
        <v>1.1000000000000001</v>
      </c>
      <c r="K12" s="9">
        <v>1.2</v>
      </c>
      <c r="L12" s="9">
        <v>275</v>
      </c>
      <c r="M12" s="9"/>
      <c r="N12" s="9"/>
      <c r="O12" s="8">
        <f>SUM(I12)</f>
        <v>363</v>
      </c>
    </row>
    <row r="13" spans="1:25" ht="51" x14ac:dyDescent="0.2">
      <c r="A13" s="6" t="s">
        <v>699</v>
      </c>
      <c r="B13" s="50" t="s">
        <v>650</v>
      </c>
      <c r="C13" s="4">
        <v>1991</v>
      </c>
      <c r="D13" s="4" t="s">
        <v>436</v>
      </c>
      <c r="E13" s="7" t="s">
        <v>859</v>
      </c>
      <c r="F13" s="7"/>
      <c r="G13" s="7" t="s">
        <v>565</v>
      </c>
      <c r="H13" s="16">
        <f t="shared" si="0"/>
        <v>1716.0000000000002</v>
      </c>
      <c r="I13" s="8">
        <f t="shared" si="1"/>
        <v>858.00000000000011</v>
      </c>
      <c r="J13" s="9">
        <v>1.1000000000000001</v>
      </c>
      <c r="K13" s="9">
        <v>1.3</v>
      </c>
      <c r="L13" s="9">
        <v>500</v>
      </c>
      <c r="M13" s="9">
        <v>100</v>
      </c>
      <c r="N13" s="9"/>
      <c r="O13" s="9"/>
    </row>
    <row r="14" spans="1:25" ht="38.25" x14ac:dyDescent="0.2">
      <c r="A14" s="13" t="s">
        <v>713</v>
      </c>
      <c r="B14" s="50" t="s">
        <v>640</v>
      </c>
      <c r="C14" s="4">
        <v>2010</v>
      </c>
      <c r="D14" s="4">
        <v>2010</v>
      </c>
      <c r="E14" s="7" t="s">
        <v>583</v>
      </c>
      <c r="F14" s="7"/>
      <c r="G14" s="7" t="s">
        <v>714</v>
      </c>
      <c r="H14" s="16">
        <f t="shared" si="0"/>
        <v>4400</v>
      </c>
      <c r="I14" s="8">
        <f t="shared" si="1"/>
        <v>2200</v>
      </c>
      <c r="J14" s="9">
        <v>1</v>
      </c>
      <c r="K14" s="9">
        <v>1</v>
      </c>
      <c r="L14" s="9">
        <v>2000</v>
      </c>
      <c r="M14" s="9">
        <v>200</v>
      </c>
      <c r="N14" s="9"/>
      <c r="O14" s="9"/>
    </row>
    <row r="15" spans="1:25" ht="87.75" x14ac:dyDescent="0.2">
      <c r="A15" s="13" t="s">
        <v>815</v>
      </c>
      <c r="B15" s="50" t="s">
        <v>638</v>
      </c>
      <c r="C15" s="4">
        <v>2007</v>
      </c>
      <c r="D15" s="4">
        <v>2007</v>
      </c>
      <c r="E15" s="7" t="s">
        <v>852</v>
      </c>
      <c r="F15" s="63" t="s">
        <v>898</v>
      </c>
      <c r="G15" s="7" t="s">
        <v>540</v>
      </c>
      <c r="H15" s="16">
        <f t="shared" si="0"/>
        <v>4600</v>
      </c>
      <c r="I15" s="8">
        <f t="shared" si="1"/>
        <v>2300</v>
      </c>
      <c r="J15" s="9">
        <v>1</v>
      </c>
      <c r="K15" s="9">
        <v>1</v>
      </c>
      <c r="L15" s="9">
        <v>2100</v>
      </c>
      <c r="M15" s="9">
        <v>200</v>
      </c>
      <c r="N15" s="9"/>
      <c r="O15" s="9"/>
      <c r="P15" s="44" t="s">
        <v>633</v>
      </c>
      <c r="Q15" s="44"/>
      <c r="R15" s="44"/>
      <c r="S15" s="44"/>
    </row>
    <row r="16" spans="1:25" ht="25.5" x14ac:dyDescent="0.2">
      <c r="A16" s="6" t="s">
        <v>865</v>
      </c>
      <c r="B16" s="50" t="s">
        <v>637</v>
      </c>
      <c r="C16" s="4">
        <v>2009</v>
      </c>
      <c r="D16" s="4">
        <v>2009</v>
      </c>
      <c r="E16" s="7" t="s">
        <v>852</v>
      </c>
      <c r="F16" s="7" t="s">
        <v>212</v>
      </c>
      <c r="G16" s="7" t="s">
        <v>866</v>
      </c>
      <c r="H16" s="16">
        <f t="shared" si="0"/>
        <v>440.00000000000006</v>
      </c>
      <c r="I16" s="16">
        <f t="shared" si="1"/>
        <v>220.00000000000003</v>
      </c>
      <c r="J16" s="3">
        <v>1.1000000000000001</v>
      </c>
      <c r="K16" s="3">
        <v>1</v>
      </c>
      <c r="L16" s="3">
        <v>200</v>
      </c>
      <c r="M16" s="9"/>
      <c r="N16" s="9"/>
      <c r="O16" s="9"/>
    </row>
    <row r="17" spans="1:25" ht="38.25" x14ac:dyDescent="0.2">
      <c r="A17" s="6" t="s">
        <v>200</v>
      </c>
      <c r="B17" s="50" t="s">
        <v>637</v>
      </c>
      <c r="C17" s="4">
        <v>2000</v>
      </c>
      <c r="D17" s="4">
        <v>2000</v>
      </c>
      <c r="E17" s="7" t="s">
        <v>583</v>
      </c>
      <c r="F17" s="7" t="s">
        <v>212</v>
      </c>
      <c r="G17" s="7" t="s">
        <v>566</v>
      </c>
      <c r="H17" s="16">
        <f t="shared" si="0"/>
        <v>660</v>
      </c>
      <c r="I17" s="8">
        <f t="shared" si="1"/>
        <v>330</v>
      </c>
      <c r="J17" s="9">
        <v>1</v>
      </c>
      <c r="K17" s="9">
        <v>1.1000000000000001</v>
      </c>
      <c r="L17" s="9">
        <v>300</v>
      </c>
      <c r="M17" s="9"/>
      <c r="N17" s="9"/>
      <c r="O17" s="8">
        <f>SUM(I17)</f>
        <v>330</v>
      </c>
      <c r="P17" s="44"/>
      <c r="Q17" s="44"/>
      <c r="R17" s="44"/>
    </row>
    <row r="18" spans="1:25" ht="38.25" x14ac:dyDescent="0.2">
      <c r="A18" s="6" t="s">
        <v>66</v>
      </c>
      <c r="B18" s="50" t="s">
        <v>645</v>
      </c>
      <c r="C18" s="4">
        <v>2011</v>
      </c>
      <c r="D18" s="4">
        <v>2011</v>
      </c>
      <c r="E18" s="7" t="s">
        <v>852</v>
      </c>
      <c r="F18" s="7"/>
      <c r="G18" s="7" t="s">
        <v>67</v>
      </c>
      <c r="H18" s="16">
        <f t="shared" si="0"/>
        <v>2400</v>
      </c>
      <c r="I18" s="8">
        <f t="shared" si="1"/>
        <v>1200</v>
      </c>
      <c r="J18" s="9">
        <v>1</v>
      </c>
      <c r="K18" s="9">
        <v>1</v>
      </c>
      <c r="L18" s="9">
        <v>1200</v>
      </c>
      <c r="M18" s="9"/>
      <c r="N18" s="9"/>
      <c r="O18" s="9"/>
      <c r="P18" s="44"/>
    </row>
    <row r="19" spans="1:25" ht="38.25" x14ac:dyDescent="0.2">
      <c r="A19" s="6" t="s">
        <v>499</v>
      </c>
      <c r="B19" s="50" t="s">
        <v>639</v>
      </c>
      <c r="C19" s="4" t="s">
        <v>698</v>
      </c>
      <c r="D19" s="4" t="s">
        <v>698</v>
      </c>
      <c r="E19" s="7" t="s">
        <v>852</v>
      </c>
      <c r="F19" s="7"/>
      <c r="G19" s="7" t="s">
        <v>567</v>
      </c>
      <c r="H19" s="16">
        <f t="shared" si="0"/>
        <v>55.000000000000007</v>
      </c>
      <c r="I19" s="8">
        <f t="shared" si="1"/>
        <v>27.500000000000004</v>
      </c>
      <c r="J19" s="9">
        <v>1.1000000000000001</v>
      </c>
      <c r="K19" s="9">
        <v>1</v>
      </c>
      <c r="L19" s="9">
        <v>25</v>
      </c>
      <c r="M19" s="9"/>
      <c r="N19" s="9"/>
      <c r="O19" s="9"/>
    </row>
    <row r="20" spans="1:25" ht="76.5" x14ac:dyDescent="0.2">
      <c r="A20" s="6" t="s">
        <v>839</v>
      </c>
      <c r="B20" s="50" t="s">
        <v>641</v>
      </c>
      <c r="C20" s="4">
        <v>1998</v>
      </c>
      <c r="D20" s="4" t="s">
        <v>436</v>
      </c>
      <c r="E20" s="7" t="s">
        <v>852</v>
      </c>
      <c r="F20" s="63" t="s">
        <v>872</v>
      </c>
      <c r="G20" s="7" t="s">
        <v>665</v>
      </c>
      <c r="H20" s="16">
        <f t="shared" si="0"/>
        <v>14000</v>
      </c>
      <c r="I20" s="8">
        <f t="shared" si="1"/>
        <v>7000</v>
      </c>
      <c r="J20" s="9">
        <v>1</v>
      </c>
      <c r="K20" s="9">
        <v>1</v>
      </c>
      <c r="L20" s="9">
        <v>800</v>
      </c>
      <c r="M20" s="9">
        <v>5000</v>
      </c>
      <c r="N20" s="9">
        <v>1200</v>
      </c>
      <c r="O20" s="9"/>
    </row>
    <row r="21" spans="1:25" ht="38.25" x14ac:dyDescent="0.2">
      <c r="A21" s="6" t="s">
        <v>160</v>
      </c>
      <c r="B21" s="50" t="s">
        <v>637</v>
      </c>
      <c r="C21" s="4">
        <v>2001</v>
      </c>
      <c r="D21" s="4">
        <v>2001</v>
      </c>
      <c r="E21" s="7" t="s">
        <v>852</v>
      </c>
      <c r="F21" s="63" t="s">
        <v>873</v>
      </c>
      <c r="G21" s="7" t="s">
        <v>568</v>
      </c>
      <c r="H21" s="16">
        <f t="shared" si="0"/>
        <v>200</v>
      </c>
      <c r="I21" s="8">
        <f t="shared" si="1"/>
        <v>100</v>
      </c>
      <c r="J21" s="9">
        <v>1</v>
      </c>
      <c r="K21" s="9">
        <v>1</v>
      </c>
      <c r="L21" s="9">
        <v>100</v>
      </c>
      <c r="M21" s="9"/>
      <c r="N21" s="9"/>
      <c r="O21" s="9"/>
    </row>
    <row r="22" spans="1:25" ht="76.5" x14ac:dyDescent="0.2">
      <c r="A22" s="6" t="s">
        <v>774</v>
      </c>
      <c r="B22" s="50" t="s">
        <v>651</v>
      </c>
      <c r="C22" s="4">
        <v>1999</v>
      </c>
      <c r="D22" s="4" t="s">
        <v>436</v>
      </c>
      <c r="E22" s="7" t="s">
        <v>852</v>
      </c>
      <c r="F22" s="63" t="s">
        <v>880</v>
      </c>
      <c r="G22" s="7" t="s">
        <v>617</v>
      </c>
      <c r="H22" s="16">
        <f t="shared" si="0"/>
        <v>3900</v>
      </c>
      <c r="I22" s="8">
        <f t="shared" si="1"/>
        <v>1950</v>
      </c>
      <c r="J22" s="9">
        <v>1</v>
      </c>
      <c r="K22" s="9">
        <v>1.3</v>
      </c>
      <c r="L22" s="9">
        <v>1500</v>
      </c>
      <c r="M22" s="9">
        <v>0</v>
      </c>
      <c r="N22" s="9"/>
      <c r="O22" s="9"/>
    </row>
    <row r="23" spans="1:25" ht="76.5" x14ac:dyDescent="0.2">
      <c r="A23" s="6" t="s">
        <v>803</v>
      </c>
      <c r="B23" s="50" t="s">
        <v>636</v>
      </c>
      <c r="C23" s="4" t="s">
        <v>698</v>
      </c>
      <c r="D23" s="4" t="s">
        <v>698</v>
      </c>
      <c r="E23" s="7" t="s">
        <v>859</v>
      </c>
      <c r="F23" s="7"/>
      <c r="G23" s="7" t="s">
        <v>669</v>
      </c>
      <c r="H23" s="16">
        <f t="shared" si="0"/>
        <v>1100</v>
      </c>
      <c r="I23" s="8">
        <f t="shared" si="1"/>
        <v>550</v>
      </c>
      <c r="J23" s="9">
        <v>1.1000000000000001</v>
      </c>
      <c r="K23" s="9">
        <v>1</v>
      </c>
      <c r="L23" s="9">
        <v>500</v>
      </c>
      <c r="M23" s="9"/>
      <c r="N23" s="9"/>
      <c r="O23" s="9"/>
    </row>
    <row r="24" spans="1:25" ht="51" x14ac:dyDescent="0.2">
      <c r="A24" s="6" t="s">
        <v>246</v>
      </c>
      <c r="B24" s="50" t="s">
        <v>637</v>
      </c>
      <c r="C24" s="4" t="s">
        <v>436</v>
      </c>
      <c r="D24" s="4" t="s">
        <v>436</v>
      </c>
      <c r="E24" s="7" t="s">
        <v>583</v>
      </c>
      <c r="F24" s="7" t="s">
        <v>247</v>
      </c>
      <c r="G24" s="7" t="s">
        <v>670</v>
      </c>
      <c r="H24" s="16">
        <f t="shared" si="0"/>
        <v>660</v>
      </c>
      <c r="I24" s="8">
        <f t="shared" si="1"/>
        <v>330</v>
      </c>
      <c r="J24" s="9">
        <v>1.1000000000000001</v>
      </c>
      <c r="K24" s="9">
        <v>1.2</v>
      </c>
      <c r="L24" s="9">
        <v>250</v>
      </c>
      <c r="M24" s="9"/>
      <c r="N24" s="9"/>
      <c r="O24" s="8">
        <f>SUM(I24)</f>
        <v>330</v>
      </c>
    </row>
    <row r="25" spans="1:25" ht="51" x14ac:dyDescent="0.2">
      <c r="A25" s="6" t="s">
        <v>759</v>
      </c>
      <c r="B25" s="50" t="s">
        <v>636</v>
      </c>
      <c r="C25" s="4">
        <v>1996</v>
      </c>
      <c r="D25" s="4" t="s">
        <v>436</v>
      </c>
      <c r="E25" s="7" t="s">
        <v>859</v>
      </c>
      <c r="F25" s="7" t="s">
        <v>760</v>
      </c>
      <c r="G25" s="7" t="s">
        <v>731</v>
      </c>
      <c r="H25" s="16">
        <f t="shared" si="0"/>
        <v>165</v>
      </c>
      <c r="I25" s="8">
        <f t="shared" si="1"/>
        <v>82.5</v>
      </c>
      <c r="J25" s="9">
        <v>1.1000000000000001</v>
      </c>
      <c r="K25" s="9">
        <v>1</v>
      </c>
      <c r="L25" s="9">
        <v>75</v>
      </c>
      <c r="M25" s="9"/>
      <c r="N25" s="9"/>
      <c r="O25" s="8">
        <f>SUM(I25)</f>
        <v>82.5</v>
      </c>
    </row>
    <row r="26" spans="1:25" ht="51" x14ac:dyDescent="0.2">
      <c r="A26" s="6" t="s">
        <v>761</v>
      </c>
      <c r="B26" s="50" t="s">
        <v>637</v>
      </c>
      <c r="C26" s="4" t="s">
        <v>434</v>
      </c>
      <c r="D26" s="4" t="s">
        <v>434</v>
      </c>
      <c r="E26" s="7" t="s">
        <v>849</v>
      </c>
      <c r="F26" s="7"/>
      <c r="G26" s="7" t="s">
        <v>671</v>
      </c>
      <c r="H26" s="16">
        <f t="shared" si="0"/>
        <v>924</v>
      </c>
      <c r="I26" s="8">
        <f t="shared" si="1"/>
        <v>462</v>
      </c>
      <c r="J26" s="9">
        <v>1.1000000000000001</v>
      </c>
      <c r="K26" s="9">
        <v>1.2</v>
      </c>
      <c r="L26" s="9">
        <v>350</v>
      </c>
      <c r="M26" s="9"/>
      <c r="N26" s="9"/>
      <c r="O26" s="9"/>
    </row>
    <row r="27" spans="1:25" ht="114.75" x14ac:dyDescent="0.2">
      <c r="A27" s="6" t="s">
        <v>402</v>
      </c>
      <c r="B27" s="50" t="s">
        <v>403</v>
      </c>
      <c r="C27" s="4">
        <v>2006</v>
      </c>
      <c r="D27" s="4">
        <v>2006</v>
      </c>
      <c r="E27" s="7" t="s">
        <v>852</v>
      </c>
      <c r="F27" s="7"/>
      <c r="G27" s="63" t="s">
        <v>903</v>
      </c>
      <c r="H27" s="16">
        <f t="shared" si="0"/>
        <v>5800</v>
      </c>
      <c r="I27" s="8">
        <f t="shared" si="1"/>
        <v>2900</v>
      </c>
      <c r="J27" s="9">
        <v>1</v>
      </c>
      <c r="K27" s="9">
        <v>1</v>
      </c>
      <c r="L27" s="9">
        <v>1400</v>
      </c>
      <c r="M27" s="9">
        <v>1400</v>
      </c>
      <c r="N27" s="9">
        <v>100</v>
      </c>
      <c r="O27" s="9"/>
    </row>
    <row r="28" spans="1:25" ht="38.25" x14ac:dyDescent="0.2">
      <c r="A28" s="62" t="s">
        <v>901</v>
      </c>
      <c r="B28" s="50" t="s">
        <v>290</v>
      </c>
      <c r="C28" s="68">
        <v>2015</v>
      </c>
      <c r="D28" s="68">
        <v>2015</v>
      </c>
      <c r="E28" s="63" t="s">
        <v>852</v>
      </c>
      <c r="F28" s="63"/>
      <c r="G28" s="63" t="s">
        <v>902</v>
      </c>
      <c r="H28" s="69">
        <f t="shared" ref="H28" si="2">SUM(I28*2)</f>
        <v>6200</v>
      </c>
      <c r="I28" s="70">
        <f>SUM(J28*K28*(L28+M28+N28))</f>
        <v>3100</v>
      </c>
      <c r="J28" s="60">
        <v>1</v>
      </c>
      <c r="K28" s="60">
        <v>1</v>
      </c>
      <c r="L28" s="60">
        <v>1400</v>
      </c>
      <c r="M28" s="60">
        <v>1500</v>
      </c>
      <c r="N28" s="60">
        <v>200</v>
      </c>
      <c r="O28" s="42"/>
      <c r="V28"/>
      <c r="W28"/>
      <c r="X28"/>
      <c r="Y28"/>
    </row>
    <row r="29" spans="1:25" ht="51" x14ac:dyDescent="0.2">
      <c r="A29" s="6" t="s">
        <v>490</v>
      </c>
      <c r="B29" s="50" t="s">
        <v>637</v>
      </c>
      <c r="C29" s="4">
        <v>2007</v>
      </c>
      <c r="D29" s="4">
        <v>2007</v>
      </c>
      <c r="E29" s="56" t="s">
        <v>852</v>
      </c>
      <c r="F29" s="7" t="s">
        <v>443</v>
      </c>
      <c r="G29" s="48" t="s">
        <v>444</v>
      </c>
      <c r="H29" s="16">
        <f t="shared" si="0"/>
        <v>220.00000000000003</v>
      </c>
      <c r="I29" s="8">
        <f t="shared" si="1"/>
        <v>110.00000000000001</v>
      </c>
      <c r="J29" s="9">
        <v>1</v>
      </c>
      <c r="K29" s="9">
        <v>1.1000000000000001</v>
      </c>
      <c r="L29" s="9">
        <v>100</v>
      </c>
      <c r="M29" s="9"/>
      <c r="N29" s="9"/>
      <c r="O29" s="8">
        <f>SUM(I29)</f>
        <v>110.00000000000001</v>
      </c>
    </row>
    <row r="30" spans="1:25" ht="51" x14ac:dyDescent="0.2">
      <c r="A30" s="6" t="s">
        <v>762</v>
      </c>
      <c r="B30" s="50" t="s">
        <v>648</v>
      </c>
      <c r="C30" s="4" t="s">
        <v>434</v>
      </c>
      <c r="D30" s="4" t="s">
        <v>434</v>
      </c>
      <c r="E30" s="7" t="s">
        <v>849</v>
      </c>
      <c r="F30" s="7"/>
      <c r="G30" s="7" t="s">
        <v>672</v>
      </c>
      <c r="H30" s="16">
        <f t="shared" si="0"/>
        <v>165</v>
      </c>
      <c r="I30" s="8">
        <f t="shared" si="1"/>
        <v>82.5</v>
      </c>
      <c r="J30" s="9">
        <v>1.1000000000000001</v>
      </c>
      <c r="K30" s="9">
        <v>1</v>
      </c>
      <c r="L30" s="9">
        <v>75</v>
      </c>
      <c r="M30" s="9"/>
      <c r="N30" s="9"/>
      <c r="O30" s="9"/>
    </row>
    <row r="31" spans="1:25" ht="63.75" x14ac:dyDescent="0.2">
      <c r="A31" s="6" t="s">
        <v>334</v>
      </c>
      <c r="B31" s="50" t="s">
        <v>642</v>
      </c>
      <c r="C31" s="4">
        <v>2001</v>
      </c>
      <c r="D31" s="4">
        <v>2001</v>
      </c>
      <c r="E31" s="7" t="s">
        <v>583</v>
      </c>
      <c r="F31" s="7" t="s">
        <v>581</v>
      </c>
      <c r="G31" s="7" t="s">
        <v>673</v>
      </c>
      <c r="H31" s="16">
        <f t="shared" si="0"/>
        <v>7200</v>
      </c>
      <c r="I31" s="8">
        <f t="shared" si="1"/>
        <v>3600</v>
      </c>
      <c r="J31" s="9">
        <v>1</v>
      </c>
      <c r="K31" s="9">
        <v>1.2</v>
      </c>
      <c r="L31" s="9">
        <v>3000</v>
      </c>
      <c r="M31" s="9"/>
      <c r="N31" s="9"/>
      <c r="O31" s="9"/>
    </row>
    <row r="32" spans="1:25" ht="63.75" x14ac:dyDescent="0.2">
      <c r="A32" s="6" t="s">
        <v>601</v>
      </c>
      <c r="B32" s="50" t="s">
        <v>636</v>
      </c>
      <c r="C32" s="4">
        <v>2001</v>
      </c>
      <c r="D32" s="4">
        <v>2001</v>
      </c>
      <c r="E32" s="7" t="s">
        <v>583</v>
      </c>
      <c r="F32" s="7"/>
      <c r="G32" s="7" t="s">
        <v>736</v>
      </c>
      <c r="H32" s="16">
        <f t="shared" si="0"/>
        <v>2808</v>
      </c>
      <c r="I32" s="8">
        <f t="shared" si="1"/>
        <v>1404</v>
      </c>
      <c r="J32" s="9">
        <v>1</v>
      </c>
      <c r="K32" s="9">
        <v>1.2</v>
      </c>
      <c r="L32" s="9">
        <v>1170</v>
      </c>
      <c r="M32" s="9"/>
      <c r="N32" s="9"/>
      <c r="O32" s="9"/>
    </row>
    <row r="33" spans="1:16" ht="63.75" x14ac:dyDescent="0.2">
      <c r="A33" s="6" t="s">
        <v>763</v>
      </c>
      <c r="B33" s="50" t="s">
        <v>637</v>
      </c>
      <c r="C33" s="4" t="s">
        <v>698</v>
      </c>
      <c r="D33" s="4" t="s">
        <v>698</v>
      </c>
      <c r="E33" s="7" t="s">
        <v>583</v>
      </c>
      <c r="F33" s="7"/>
      <c r="G33" s="7" t="s">
        <v>674</v>
      </c>
      <c r="H33" s="16">
        <f t="shared" si="0"/>
        <v>440.00000000000006</v>
      </c>
      <c r="I33" s="8">
        <f t="shared" si="1"/>
        <v>220.00000000000003</v>
      </c>
      <c r="J33" s="9">
        <v>1.1000000000000001</v>
      </c>
      <c r="K33" s="9">
        <v>1</v>
      </c>
      <c r="L33" s="9">
        <v>200</v>
      </c>
      <c r="M33" s="9"/>
      <c r="N33" s="9"/>
      <c r="O33" s="9"/>
    </row>
    <row r="34" spans="1:16" ht="51" x14ac:dyDescent="0.2">
      <c r="A34" s="6" t="s">
        <v>506</v>
      </c>
      <c r="B34" s="50" t="s">
        <v>637</v>
      </c>
      <c r="C34" s="4">
        <v>1999</v>
      </c>
      <c r="D34" s="4" t="s">
        <v>436</v>
      </c>
      <c r="E34" s="7" t="s">
        <v>852</v>
      </c>
      <c r="F34" s="7" t="s">
        <v>512</v>
      </c>
      <c r="G34" s="7" t="s">
        <v>675</v>
      </c>
      <c r="H34" s="16">
        <f t="shared" si="0"/>
        <v>300</v>
      </c>
      <c r="I34" s="8">
        <f t="shared" si="1"/>
        <v>150</v>
      </c>
      <c r="J34" s="9">
        <v>1</v>
      </c>
      <c r="K34" s="9">
        <v>1</v>
      </c>
      <c r="L34" s="9">
        <v>150</v>
      </c>
      <c r="M34" s="9"/>
      <c r="N34" s="9"/>
      <c r="O34" s="8">
        <f>SUM(I34)</f>
        <v>150</v>
      </c>
    </row>
    <row r="35" spans="1:16" ht="51" x14ac:dyDescent="0.2">
      <c r="A35" s="6" t="s">
        <v>764</v>
      </c>
      <c r="B35" s="50" t="s">
        <v>637</v>
      </c>
      <c r="C35" s="4" t="s">
        <v>434</v>
      </c>
      <c r="D35" s="4" t="s">
        <v>434</v>
      </c>
      <c r="E35" s="7" t="s">
        <v>583</v>
      </c>
      <c r="F35" s="7"/>
      <c r="G35" s="7" t="s">
        <v>785</v>
      </c>
      <c r="H35" s="16">
        <f t="shared" si="0"/>
        <v>330</v>
      </c>
      <c r="I35" s="8">
        <f t="shared" si="1"/>
        <v>165</v>
      </c>
      <c r="J35" s="9">
        <v>1.1000000000000001</v>
      </c>
      <c r="K35" s="9">
        <v>1</v>
      </c>
      <c r="L35" s="9">
        <v>150</v>
      </c>
      <c r="M35" s="9"/>
      <c r="N35" s="9"/>
      <c r="O35" s="9"/>
    </row>
    <row r="36" spans="1:16" ht="51" x14ac:dyDescent="0.2">
      <c r="A36" s="6" t="s">
        <v>765</v>
      </c>
      <c r="B36" s="50" t="s">
        <v>637</v>
      </c>
      <c r="C36" s="4" t="s">
        <v>698</v>
      </c>
      <c r="D36" s="4" t="s">
        <v>698</v>
      </c>
      <c r="E36" s="7" t="s">
        <v>583</v>
      </c>
      <c r="F36" s="7"/>
      <c r="G36" s="7" t="s">
        <v>786</v>
      </c>
      <c r="H36" s="16">
        <f t="shared" si="0"/>
        <v>792</v>
      </c>
      <c r="I36" s="8">
        <f t="shared" si="1"/>
        <v>396</v>
      </c>
      <c r="J36" s="9">
        <v>1.1000000000000001</v>
      </c>
      <c r="K36" s="9">
        <v>1.2</v>
      </c>
      <c r="L36" s="9">
        <v>300</v>
      </c>
      <c r="M36" s="9"/>
      <c r="N36" s="9"/>
      <c r="O36" s="9"/>
    </row>
    <row r="37" spans="1:16" ht="89.25" x14ac:dyDescent="0.2">
      <c r="A37" s="6" t="s">
        <v>687</v>
      </c>
      <c r="B37" s="50" t="s">
        <v>647</v>
      </c>
      <c r="C37" s="4">
        <v>2010</v>
      </c>
      <c r="D37" s="4">
        <v>2010</v>
      </c>
      <c r="E37" s="7" t="s">
        <v>852</v>
      </c>
      <c r="F37" s="7"/>
      <c r="G37" s="7" t="s">
        <v>688</v>
      </c>
      <c r="H37" s="16">
        <f t="shared" si="0"/>
        <v>2400</v>
      </c>
      <c r="I37" s="8">
        <f t="shared" si="1"/>
        <v>1200</v>
      </c>
      <c r="J37" s="9">
        <v>1</v>
      </c>
      <c r="K37" s="9">
        <v>1</v>
      </c>
      <c r="L37" s="9">
        <v>1200</v>
      </c>
      <c r="M37" s="9"/>
      <c r="N37" s="9"/>
      <c r="O37" s="9"/>
    </row>
    <row r="38" spans="1:16" ht="38.25" x14ac:dyDescent="0.2">
      <c r="A38" s="6" t="s">
        <v>39</v>
      </c>
      <c r="B38" s="50" t="s">
        <v>643</v>
      </c>
      <c r="C38" s="4">
        <v>2000</v>
      </c>
      <c r="D38" s="4">
        <v>2000</v>
      </c>
      <c r="E38" s="7" t="s">
        <v>852</v>
      </c>
      <c r="F38" s="7"/>
      <c r="G38" s="7" t="s">
        <v>787</v>
      </c>
      <c r="H38" s="16">
        <f t="shared" ref="H38:H69" si="3">SUM(I38*2)</f>
        <v>3000</v>
      </c>
      <c r="I38" s="8">
        <f t="shared" ref="I38:I69" si="4">SUM(J38*K38*(L38+M38+N38))</f>
        <v>1500</v>
      </c>
      <c r="J38" s="9">
        <v>1</v>
      </c>
      <c r="K38" s="9">
        <v>1</v>
      </c>
      <c r="L38" s="9">
        <v>1500</v>
      </c>
      <c r="M38" s="9"/>
      <c r="N38" s="9"/>
      <c r="O38" s="9"/>
    </row>
    <row r="39" spans="1:16" ht="63.75" x14ac:dyDescent="0.2">
      <c r="A39" s="6" t="s">
        <v>356</v>
      </c>
      <c r="B39" s="50" t="s">
        <v>644</v>
      </c>
      <c r="C39" s="4">
        <v>2000</v>
      </c>
      <c r="D39" s="4">
        <v>2000</v>
      </c>
      <c r="E39" s="7" t="s">
        <v>852</v>
      </c>
      <c r="F39" s="63" t="s">
        <v>880</v>
      </c>
      <c r="G39" s="7" t="s">
        <v>532</v>
      </c>
      <c r="H39" s="16">
        <f t="shared" si="3"/>
        <v>2000</v>
      </c>
      <c r="I39" s="8">
        <f t="shared" si="4"/>
        <v>1000</v>
      </c>
      <c r="J39" s="9">
        <v>1</v>
      </c>
      <c r="K39" s="9">
        <v>1</v>
      </c>
      <c r="L39" s="9">
        <v>1000</v>
      </c>
      <c r="M39" s="9"/>
      <c r="N39" s="9"/>
      <c r="O39" s="9"/>
    </row>
    <row r="40" spans="1:16" ht="76.5" x14ac:dyDescent="0.2">
      <c r="A40" s="6" t="s">
        <v>530</v>
      </c>
      <c r="B40" s="50" t="s">
        <v>636</v>
      </c>
      <c r="C40" s="4" t="s">
        <v>447</v>
      </c>
      <c r="D40" s="4" t="s">
        <v>436</v>
      </c>
      <c r="E40" s="7" t="s">
        <v>583</v>
      </c>
      <c r="F40" s="7" t="s">
        <v>531</v>
      </c>
      <c r="G40" s="7" t="s">
        <v>438</v>
      </c>
      <c r="H40" s="16">
        <f t="shared" si="3"/>
        <v>2640</v>
      </c>
      <c r="I40" s="8">
        <f t="shared" si="4"/>
        <v>1320</v>
      </c>
      <c r="J40" s="9">
        <v>1.1000000000000001</v>
      </c>
      <c r="K40" s="9">
        <v>1.5</v>
      </c>
      <c r="L40" s="9">
        <v>800</v>
      </c>
      <c r="M40" s="9"/>
      <c r="N40" s="9"/>
      <c r="O40" s="8">
        <f>SUM(I40)</f>
        <v>1320</v>
      </c>
    </row>
    <row r="41" spans="1:16" ht="25.5" x14ac:dyDescent="0.2">
      <c r="A41" s="6" t="s">
        <v>800</v>
      </c>
      <c r="B41" s="50" t="s">
        <v>645</v>
      </c>
      <c r="C41" s="4" t="s">
        <v>434</v>
      </c>
      <c r="D41" s="4" t="s">
        <v>434</v>
      </c>
      <c r="E41" s="7" t="s">
        <v>855</v>
      </c>
      <c r="F41" s="7"/>
      <c r="G41" s="7" t="s">
        <v>439</v>
      </c>
      <c r="H41" s="16">
        <f t="shared" si="3"/>
        <v>220.00000000000003</v>
      </c>
      <c r="I41" s="8">
        <f t="shared" si="4"/>
        <v>110.00000000000001</v>
      </c>
      <c r="J41" s="9">
        <v>1.1000000000000001</v>
      </c>
      <c r="K41" s="9">
        <v>1</v>
      </c>
      <c r="L41" s="9">
        <v>100</v>
      </c>
      <c r="M41" s="9"/>
      <c r="N41" s="9"/>
      <c r="O41" s="9"/>
    </row>
    <row r="42" spans="1:16" ht="38.25" x14ac:dyDescent="0.2">
      <c r="A42" s="6" t="s">
        <v>801</v>
      </c>
      <c r="B42" s="50" t="s">
        <v>637</v>
      </c>
      <c r="C42" s="4" t="s">
        <v>698</v>
      </c>
      <c r="D42" s="4" t="s">
        <v>698</v>
      </c>
      <c r="E42" s="7" t="s">
        <v>583</v>
      </c>
      <c r="F42" s="7"/>
      <c r="G42" s="12" t="s">
        <v>440</v>
      </c>
      <c r="H42" s="16">
        <f t="shared" si="3"/>
        <v>220.00000000000003</v>
      </c>
      <c r="I42" s="8">
        <f t="shared" si="4"/>
        <v>110.00000000000001</v>
      </c>
      <c r="J42" s="9">
        <v>1.1000000000000001</v>
      </c>
      <c r="K42" s="9">
        <v>1</v>
      </c>
      <c r="L42" s="9">
        <v>100</v>
      </c>
      <c r="M42" s="9"/>
      <c r="N42" s="9"/>
      <c r="O42" s="9"/>
    </row>
    <row r="43" spans="1:16" ht="51" x14ac:dyDescent="0.2">
      <c r="A43" s="6" t="s">
        <v>802</v>
      </c>
      <c r="B43" s="50" t="s">
        <v>637</v>
      </c>
      <c r="C43" s="4">
        <v>1991</v>
      </c>
      <c r="D43" s="4" t="s">
        <v>436</v>
      </c>
      <c r="E43" s="7" t="s">
        <v>853</v>
      </c>
      <c r="F43" s="7"/>
      <c r="G43" s="7" t="s">
        <v>486</v>
      </c>
      <c r="H43" s="16">
        <f t="shared" si="3"/>
        <v>440.00000000000006</v>
      </c>
      <c r="I43" s="8">
        <f t="shared" si="4"/>
        <v>220.00000000000003</v>
      </c>
      <c r="J43" s="9">
        <v>1.1000000000000001</v>
      </c>
      <c r="K43" s="9">
        <v>1</v>
      </c>
      <c r="L43" s="9">
        <v>200</v>
      </c>
      <c r="M43" s="9"/>
      <c r="N43" s="9"/>
      <c r="O43" s="9"/>
    </row>
    <row r="44" spans="1:16" ht="89.25" x14ac:dyDescent="0.2">
      <c r="A44" s="6" t="s">
        <v>535</v>
      </c>
      <c r="B44" s="50" t="s">
        <v>652</v>
      </c>
      <c r="C44" s="4">
        <v>1996</v>
      </c>
      <c r="D44" s="4" t="s">
        <v>436</v>
      </c>
      <c r="E44" s="7" t="s">
        <v>584</v>
      </c>
      <c r="F44" s="7"/>
      <c r="G44" s="7" t="s">
        <v>772</v>
      </c>
      <c r="H44" s="16">
        <f t="shared" si="3"/>
        <v>1210.0000000000002</v>
      </c>
      <c r="I44" s="8">
        <f t="shared" si="4"/>
        <v>605.00000000000011</v>
      </c>
      <c r="J44" s="9">
        <v>1.1000000000000001</v>
      </c>
      <c r="K44" s="9">
        <v>1.1000000000000001</v>
      </c>
      <c r="L44" s="9">
        <v>350</v>
      </c>
      <c r="M44" s="9"/>
      <c r="N44" s="9">
        <v>150</v>
      </c>
      <c r="O44" s="9"/>
    </row>
    <row r="45" spans="1:16" ht="87.75" x14ac:dyDescent="0.2">
      <c r="A45" s="6" t="s">
        <v>418</v>
      </c>
      <c r="B45" s="50" t="s">
        <v>637</v>
      </c>
      <c r="C45" s="4">
        <v>2008</v>
      </c>
      <c r="D45" s="4">
        <v>2008</v>
      </c>
      <c r="E45" s="7" t="s">
        <v>420</v>
      </c>
      <c r="F45" s="7"/>
      <c r="G45" s="7" t="s">
        <v>261</v>
      </c>
      <c r="H45" s="16">
        <f t="shared" si="3"/>
        <v>2500</v>
      </c>
      <c r="I45" s="8">
        <f t="shared" si="4"/>
        <v>1250</v>
      </c>
      <c r="J45" s="9">
        <v>1</v>
      </c>
      <c r="K45" s="9">
        <v>1</v>
      </c>
      <c r="L45" s="9">
        <v>1250</v>
      </c>
      <c r="M45" s="9"/>
      <c r="N45" s="9"/>
      <c r="O45" s="9"/>
      <c r="P45" s="44" t="s">
        <v>276</v>
      </c>
    </row>
    <row r="46" spans="1:16" ht="25.5" x14ac:dyDescent="0.2">
      <c r="A46" s="6" t="s">
        <v>533</v>
      </c>
      <c r="B46" s="51"/>
      <c r="C46" s="5">
        <v>2000</v>
      </c>
      <c r="D46" s="5">
        <v>2000</v>
      </c>
      <c r="E46" s="7" t="s">
        <v>852</v>
      </c>
      <c r="F46" s="7" t="s">
        <v>768</v>
      </c>
      <c r="G46" s="12" t="s">
        <v>487</v>
      </c>
      <c r="H46" s="16">
        <f t="shared" si="3"/>
        <v>150</v>
      </c>
      <c r="I46" s="8">
        <f t="shared" si="4"/>
        <v>75</v>
      </c>
      <c r="J46" s="9">
        <v>1</v>
      </c>
      <c r="K46" s="9">
        <v>1</v>
      </c>
      <c r="L46" s="9">
        <v>75</v>
      </c>
      <c r="M46" s="9"/>
      <c r="N46" s="9"/>
      <c r="O46" s="8">
        <f>SUM(I46)</f>
        <v>75</v>
      </c>
    </row>
    <row r="47" spans="1:16" ht="63.75" x14ac:dyDescent="0.2">
      <c r="A47" s="6" t="s">
        <v>528</v>
      </c>
      <c r="B47" s="50" t="s">
        <v>637</v>
      </c>
      <c r="C47" s="4" t="s">
        <v>436</v>
      </c>
      <c r="D47" s="4" t="s">
        <v>436</v>
      </c>
      <c r="E47" s="7" t="s">
        <v>585</v>
      </c>
      <c r="F47" s="7"/>
      <c r="G47" s="7" t="s">
        <v>488</v>
      </c>
      <c r="H47" s="16">
        <f t="shared" si="3"/>
        <v>1001.0000000000001</v>
      </c>
      <c r="I47" s="8">
        <f t="shared" si="4"/>
        <v>500.50000000000006</v>
      </c>
      <c r="J47" s="9">
        <v>1.1000000000000001</v>
      </c>
      <c r="K47" s="9">
        <v>1.3</v>
      </c>
      <c r="L47" s="9">
        <v>350</v>
      </c>
      <c r="M47" s="9">
        <v>0</v>
      </c>
      <c r="N47" s="9">
        <v>0</v>
      </c>
      <c r="O47" s="9"/>
    </row>
    <row r="48" spans="1:16" ht="76.5" x14ac:dyDescent="0.2">
      <c r="A48" s="6" t="s">
        <v>529</v>
      </c>
      <c r="B48" s="50" t="s">
        <v>645</v>
      </c>
      <c r="C48" s="4" t="s">
        <v>698</v>
      </c>
      <c r="D48" s="4" t="s">
        <v>698</v>
      </c>
      <c r="E48" s="7" t="s">
        <v>859</v>
      </c>
      <c r="F48" s="7"/>
      <c r="G48" s="7" t="s">
        <v>595</v>
      </c>
      <c r="H48" s="16">
        <f t="shared" si="3"/>
        <v>605.00000000000011</v>
      </c>
      <c r="I48" s="8">
        <f t="shared" si="4"/>
        <v>302.50000000000006</v>
      </c>
      <c r="J48" s="9">
        <v>1.1000000000000001</v>
      </c>
      <c r="K48" s="9">
        <v>1.1000000000000001</v>
      </c>
      <c r="L48" s="9">
        <v>250</v>
      </c>
      <c r="M48" s="9"/>
      <c r="N48" s="9"/>
      <c r="O48" s="9"/>
    </row>
    <row r="49" spans="1:25" ht="63.75" x14ac:dyDescent="0.2">
      <c r="A49" s="13" t="s">
        <v>244</v>
      </c>
      <c r="B49" s="50" t="s">
        <v>648</v>
      </c>
      <c r="C49" s="4">
        <v>2011</v>
      </c>
      <c r="D49" s="4">
        <v>2011</v>
      </c>
      <c r="E49" s="7" t="s">
        <v>852</v>
      </c>
      <c r="F49" s="7"/>
      <c r="G49" s="7" t="s">
        <v>245</v>
      </c>
      <c r="H49" s="16">
        <f t="shared" si="3"/>
        <v>3000</v>
      </c>
      <c r="I49" s="8">
        <f t="shared" si="4"/>
        <v>1500</v>
      </c>
      <c r="J49" s="9">
        <v>1</v>
      </c>
      <c r="K49" s="9">
        <v>1</v>
      </c>
      <c r="L49" s="9">
        <v>1500</v>
      </c>
      <c r="M49" s="9"/>
      <c r="N49" s="9">
        <v>0</v>
      </c>
      <c r="O49" s="9"/>
      <c r="P49" s="41"/>
      <c r="Q49" s="44"/>
      <c r="R49" s="44"/>
    </row>
    <row r="50" spans="1:25" ht="25.5" x14ac:dyDescent="0.2">
      <c r="A50" s="6" t="s">
        <v>450</v>
      </c>
      <c r="B50" s="50" t="s">
        <v>642</v>
      </c>
      <c r="C50" s="4">
        <v>2004</v>
      </c>
      <c r="D50" s="4">
        <v>2004</v>
      </c>
      <c r="E50" s="7" t="s">
        <v>852</v>
      </c>
      <c r="F50" s="7" t="s">
        <v>512</v>
      </c>
      <c r="G50" s="7"/>
      <c r="H50" s="16">
        <f t="shared" si="3"/>
        <v>520</v>
      </c>
      <c r="I50" s="8">
        <f t="shared" si="4"/>
        <v>260</v>
      </c>
      <c r="J50" s="9">
        <v>1</v>
      </c>
      <c r="K50" s="9">
        <v>1.3</v>
      </c>
      <c r="L50" s="9">
        <v>200</v>
      </c>
      <c r="M50" s="9"/>
      <c r="N50" s="9"/>
      <c r="O50" s="8">
        <f>SUM(I50)</f>
        <v>260</v>
      </c>
    </row>
    <row r="51" spans="1:25" ht="38.25" x14ac:dyDescent="0.2">
      <c r="A51" s="6" t="s">
        <v>561</v>
      </c>
      <c r="B51" s="50" t="s">
        <v>637</v>
      </c>
      <c r="C51" s="4" t="s">
        <v>698</v>
      </c>
      <c r="D51" s="4" t="s">
        <v>698</v>
      </c>
      <c r="E51" s="7" t="s">
        <v>859</v>
      </c>
      <c r="F51" s="7"/>
      <c r="G51" s="7" t="s">
        <v>596</v>
      </c>
      <c r="H51" s="16">
        <f t="shared" si="3"/>
        <v>792</v>
      </c>
      <c r="I51" s="8">
        <f t="shared" si="4"/>
        <v>396</v>
      </c>
      <c r="J51" s="9">
        <v>1.1000000000000001</v>
      </c>
      <c r="K51" s="9">
        <v>1.2</v>
      </c>
      <c r="L51" s="9">
        <v>300</v>
      </c>
      <c r="M51" s="9"/>
      <c r="N51" s="9"/>
      <c r="O51" s="9"/>
    </row>
    <row r="52" spans="1:25" ht="63.75" x14ac:dyDescent="0.2">
      <c r="A52" s="11" t="s">
        <v>834</v>
      </c>
      <c r="B52" s="51" t="s">
        <v>637</v>
      </c>
      <c r="C52" s="5" t="s">
        <v>698</v>
      </c>
      <c r="D52" s="5" t="s">
        <v>698</v>
      </c>
      <c r="E52" s="7" t="s">
        <v>583</v>
      </c>
      <c r="F52" s="12"/>
      <c r="G52" s="12" t="s">
        <v>597</v>
      </c>
      <c r="H52" s="16">
        <f t="shared" si="3"/>
        <v>220.00000000000003</v>
      </c>
      <c r="I52" s="8">
        <f t="shared" si="4"/>
        <v>110.00000000000001</v>
      </c>
      <c r="J52" s="9">
        <v>1.1000000000000001</v>
      </c>
      <c r="K52" s="9">
        <v>1</v>
      </c>
      <c r="L52" s="9">
        <v>100</v>
      </c>
      <c r="M52" s="9"/>
      <c r="N52" s="9"/>
      <c r="O52" s="9"/>
    </row>
    <row r="53" spans="1:25" ht="51" x14ac:dyDescent="0.2">
      <c r="A53" s="6" t="s">
        <v>782</v>
      </c>
      <c r="B53" s="50" t="s">
        <v>647</v>
      </c>
      <c r="C53" s="5">
        <v>1996</v>
      </c>
      <c r="D53" s="4" t="s">
        <v>436</v>
      </c>
      <c r="E53" s="7" t="s">
        <v>857</v>
      </c>
      <c r="F53" s="48" t="s">
        <v>5</v>
      </c>
      <c r="G53" s="7" t="s">
        <v>599</v>
      </c>
      <c r="H53" s="16">
        <f t="shared" si="3"/>
        <v>1452</v>
      </c>
      <c r="I53" s="8">
        <f t="shared" si="4"/>
        <v>726</v>
      </c>
      <c r="J53" s="9">
        <v>1.1000000000000001</v>
      </c>
      <c r="K53" s="9">
        <v>1.2</v>
      </c>
      <c r="L53" s="9">
        <v>550</v>
      </c>
      <c r="M53" s="9"/>
      <c r="N53" s="9"/>
      <c r="O53" s="8">
        <f>SUM(I53)</f>
        <v>726</v>
      </c>
    </row>
    <row r="54" spans="1:25" ht="76.5" x14ac:dyDescent="0.2">
      <c r="A54" s="6" t="s">
        <v>117</v>
      </c>
      <c r="B54" s="50" t="s">
        <v>647</v>
      </c>
      <c r="C54" s="4">
        <v>1997</v>
      </c>
      <c r="D54" s="4" t="s">
        <v>436</v>
      </c>
      <c r="E54" s="7" t="s">
        <v>852</v>
      </c>
      <c r="F54" s="7" t="s">
        <v>317</v>
      </c>
      <c r="G54" s="7" t="s">
        <v>598</v>
      </c>
      <c r="H54" s="16">
        <f t="shared" si="3"/>
        <v>1210.0000000000002</v>
      </c>
      <c r="I54" s="8">
        <f t="shared" si="4"/>
        <v>605.00000000000011</v>
      </c>
      <c r="J54" s="9">
        <v>1.1000000000000001</v>
      </c>
      <c r="K54" s="9">
        <v>1.1000000000000001</v>
      </c>
      <c r="L54" s="9">
        <v>500</v>
      </c>
      <c r="M54" s="9"/>
      <c r="N54" s="9"/>
      <c r="O54" s="9">
        <v>450</v>
      </c>
    </row>
    <row r="55" spans="1:25" ht="51" x14ac:dyDescent="0.2">
      <c r="A55" s="6" t="s">
        <v>397</v>
      </c>
      <c r="B55" s="50" t="s">
        <v>637</v>
      </c>
      <c r="C55" s="4" t="s">
        <v>436</v>
      </c>
      <c r="D55" s="4" t="s">
        <v>436</v>
      </c>
      <c r="E55" s="56" t="s">
        <v>583</v>
      </c>
      <c r="F55" s="7"/>
      <c r="G55" s="7" t="s">
        <v>71</v>
      </c>
      <c r="H55" s="16">
        <f t="shared" si="3"/>
        <v>1060</v>
      </c>
      <c r="I55" s="8">
        <f t="shared" si="4"/>
        <v>530</v>
      </c>
      <c r="J55" s="9">
        <v>1</v>
      </c>
      <c r="K55" s="9">
        <v>1</v>
      </c>
      <c r="L55" s="9">
        <v>530</v>
      </c>
      <c r="M55" s="9"/>
      <c r="N55" s="9"/>
      <c r="O55" s="42"/>
      <c r="Y55"/>
    </row>
    <row r="56" spans="1:25" ht="58.5" x14ac:dyDescent="0.2">
      <c r="A56" s="6" t="s">
        <v>77</v>
      </c>
      <c r="B56" s="50" t="s">
        <v>653</v>
      </c>
      <c r="C56" s="4">
        <v>2012</v>
      </c>
      <c r="D56" s="4">
        <v>2012</v>
      </c>
      <c r="E56" s="7" t="s">
        <v>852</v>
      </c>
      <c r="F56" s="7"/>
      <c r="G56" s="7" t="s">
        <v>78</v>
      </c>
      <c r="H56" s="16">
        <f t="shared" si="3"/>
        <v>2400</v>
      </c>
      <c r="I56" s="8">
        <f t="shared" si="4"/>
        <v>1200</v>
      </c>
      <c r="J56" s="9">
        <v>1</v>
      </c>
      <c r="K56" s="9">
        <v>1</v>
      </c>
      <c r="L56" s="9">
        <v>0</v>
      </c>
      <c r="M56" s="9">
        <v>1200</v>
      </c>
      <c r="N56" s="9"/>
      <c r="O56" s="9"/>
      <c r="P56" s="44" t="s">
        <v>779</v>
      </c>
    </row>
    <row r="57" spans="1:25" ht="63.75" x14ac:dyDescent="0.2">
      <c r="A57" s="6" t="s">
        <v>284</v>
      </c>
      <c r="B57" s="50" t="s">
        <v>637</v>
      </c>
      <c r="C57" s="4" t="s">
        <v>698</v>
      </c>
      <c r="D57" s="4" t="s">
        <v>698</v>
      </c>
      <c r="E57" s="7" t="s">
        <v>851</v>
      </c>
      <c r="F57" s="7"/>
      <c r="G57" s="7" t="s">
        <v>38</v>
      </c>
      <c r="H57" s="16">
        <f t="shared" si="3"/>
        <v>550</v>
      </c>
      <c r="I57" s="8">
        <f t="shared" si="4"/>
        <v>275</v>
      </c>
      <c r="J57" s="9">
        <v>1.1000000000000001</v>
      </c>
      <c r="K57" s="9">
        <v>1</v>
      </c>
      <c r="L57" s="9">
        <v>250</v>
      </c>
      <c r="M57" s="9"/>
      <c r="N57" s="9"/>
      <c r="O57" s="9"/>
    </row>
    <row r="58" spans="1:25" ht="51" x14ac:dyDescent="0.2">
      <c r="A58" s="6" t="s">
        <v>285</v>
      </c>
      <c r="B58" s="50" t="s">
        <v>637</v>
      </c>
      <c r="C58" s="4">
        <v>1987</v>
      </c>
      <c r="D58" s="4" t="s">
        <v>698</v>
      </c>
      <c r="E58" s="7" t="s">
        <v>859</v>
      </c>
      <c r="F58" s="7" t="s">
        <v>769</v>
      </c>
      <c r="G58" s="7" t="s">
        <v>151</v>
      </c>
      <c r="H58" s="16">
        <f t="shared" si="3"/>
        <v>484.00000000000006</v>
      </c>
      <c r="I58" s="8">
        <f t="shared" si="4"/>
        <v>242.00000000000003</v>
      </c>
      <c r="J58" s="9">
        <v>1.1000000000000001</v>
      </c>
      <c r="K58" s="9">
        <v>1.1000000000000001</v>
      </c>
      <c r="L58" s="9">
        <v>200</v>
      </c>
      <c r="M58" s="9"/>
      <c r="N58" s="9"/>
      <c r="O58" s="8">
        <f>SUM(I58)</f>
        <v>242.00000000000003</v>
      </c>
    </row>
    <row r="59" spans="1:25" ht="38.25" x14ac:dyDescent="0.2">
      <c r="A59" s="6" t="s">
        <v>286</v>
      </c>
      <c r="B59" s="50" t="s">
        <v>637</v>
      </c>
      <c r="C59" s="4" t="s">
        <v>698</v>
      </c>
      <c r="D59" s="4" t="s">
        <v>698</v>
      </c>
      <c r="E59" s="7" t="s">
        <v>583</v>
      </c>
      <c r="F59" s="7" t="s">
        <v>216</v>
      </c>
      <c r="G59" s="7" t="s">
        <v>152</v>
      </c>
      <c r="H59" s="16">
        <f t="shared" si="3"/>
        <v>660</v>
      </c>
      <c r="I59" s="8">
        <f t="shared" si="4"/>
        <v>330</v>
      </c>
      <c r="J59" s="9">
        <v>1.1000000000000001</v>
      </c>
      <c r="K59" s="9">
        <v>1.2</v>
      </c>
      <c r="L59" s="9">
        <v>250</v>
      </c>
      <c r="M59" s="9"/>
      <c r="N59" s="9"/>
      <c r="O59" s="8">
        <f>SUM(I59)</f>
        <v>330</v>
      </c>
    </row>
    <row r="60" spans="1:25" ht="38.25" x14ac:dyDescent="0.2">
      <c r="A60" s="6" t="s">
        <v>282</v>
      </c>
      <c r="B60" s="50" t="s">
        <v>636</v>
      </c>
      <c r="C60" s="4" t="s">
        <v>698</v>
      </c>
      <c r="D60" s="4" t="s">
        <v>698</v>
      </c>
      <c r="E60" s="7" t="s">
        <v>583</v>
      </c>
      <c r="F60" s="7"/>
      <c r="G60" s="7" t="s">
        <v>153</v>
      </c>
      <c r="H60" s="16">
        <f t="shared" si="3"/>
        <v>605.00000000000011</v>
      </c>
      <c r="I60" s="8">
        <f t="shared" si="4"/>
        <v>302.50000000000006</v>
      </c>
      <c r="J60" s="9">
        <v>1.1000000000000001</v>
      </c>
      <c r="K60" s="9">
        <v>1.1000000000000001</v>
      </c>
      <c r="L60" s="9">
        <v>250</v>
      </c>
      <c r="M60" s="9"/>
      <c r="N60" s="9"/>
      <c r="O60" s="9"/>
    </row>
    <row r="61" spans="1:25" ht="89.25" x14ac:dyDescent="0.2">
      <c r="A61" s="6" t="s">
        <v>359</v>
      </c>
      <c r="B61" s="50" t="s">
        <v>637</v>
      </c>
      <c r="C61" s="4" t="s">
        <v>698</v>
      </c>
      <c r="D61" s="4" t="s">
        <v>698</v>
      </c>
      <c r="E61" s="7" t="s">
        <v>859</v>
      </c>
      <c r="F61" s="7"/>
      <c r="G61" s="7" t="s">
        <v>460</v>
      </c>
      <c r="H61" s="16">
        <f t="shared" si="3"/>
        <v>660</v>
      </c>
      <c r="I61" s="8">
        <f t="shared" si="4"/>
        <v>330</v>
      </c>
      <c r="J61" s="9">
        <v>1.1000000000000001</v>
      </c>
      <c r="K61" s="9">
        <v>1.2</v>
      </c>
      <c r="L61" s="9">
        <v>250</v>
      </c>
      <c r="M61" s="9"/>
      <c r="N61" s="9"/>
      <c r="O61" s="9"/>
    </row>
    <row r="62" spans="1:25" ht="76.5" x14ac:dyDescent="0.2">
      <c r="A62" s="6" t="s">
        <v>360</v>
      </c>
      <c r="B62" s="50" t="s">
        <v>637</v>
      </c>
      <c r="C62" s="4" t="s">
        <v>698</v>
      </c>
      <c r="D62" s="4" t="s">
        <v>698</v>
      </c>
      <c r="E62" s="7" t="s">
        <v>583</v>
      </c>
      <c r="F62" s="7"/>
      <c r="G62" s="7" t="s">
        <v>461</v>
      </c>
      <c r="H62" s="16">
        <f t="shared" si="3"/>
        <v>440.00000000000006</v>
      </c>
      <c r="I62" s="8">
        <f t="shared" si="4"/>
        <v>220.00000000000003</v>
      </c>
      <c r="J62" s="9">
        <v>1.1000000000000001</v>
      </c>
      <c r="K62" s="9">
        <v>1</v>
      </c>
      <c r="L62" s="9">
        <v>200</v>
      </c>
      <c r="M62" s="9"/>
      <c r="N62" s="9"/>
      <c r="O62" s="9"/>
    </row>
    <row r="63" spans="1:25" ht="51" x14ac:dyDescent="0.2">
      <c r="A63" s="6" t="s">
        <v>627</v>
      </c>
      <c r="B63" s="50" t="s">
        <v>637</v>
      </c>
      <c r="C63" s="4" t="s">
        <v>436</v>
      </c>
      <c r="D63" s="4" t="s">
        <v>436</v>
      </c>
      <c r="E63" s="7" t="s">
        <v>583</v>
      </c>
      <c r="F63" s="7"/>
      <c r="G63" s="7" t="s">
        <v>462</v>
      </c>
      <c r="H63" s="16">
        <f t="shared" si="3"/>
        <v>792</v>
      </c>
      <c r="I63" s="8">
        <f t="shared" si="4"/>
        <v>396</v>
      </c>
      <c r="J63" s="9">
        <v>1.1000000000000001</v>
      </c>
      <c r="K63" s="9">
        <v>1.2</v>
      </c>
      <c r="L63" s="9">
        <v>300</v>
      </c>
      <c r="M63" s="9"/>
      <c r="N63" s="9"/>
      <c r="O63" s="9"/>
    </row>
    <row r="64" spans="1:25" ht="38.25" x14ac:dyDescent="0.2">
      <c r="A64" s="6" t="s">
        <v>628</v>
      </c>
      <c r="B64" s="50" t="s">
        <v>645</v>
      </c>
      <c r="C64" s="4">
        <v>1996</v>
      </c>
      <c r="D64" s="4" t="s">
        <v>436</v>
      </c>
      <c r="E64" s="7" t="s">
        <v>857</v>
      </c>
      <c r="F64" s="7" t="s">
        <v>254</v>
      </c>
      <c r="G64" s="7" t="s">
        <v>463</v>
      </c>
      <c r="H64" s="16">
        <f t="shared" si="3"/>
        <v>1925</v>
      </c>
      <c r="I64" s="8">
        <f t="shared" si="4"/>
        <v>962.5</v>
      </c>
      <c r="J64" s="9">
        <v>1.1000000000000001</v>
      </c>
      <c r="K64" s="9">
        <v>1.4</v>
      </c>
      <c r="L64" s="9">
        <v>425</v>
      </c>
      <c r="M64" s="9">
        <v>200</v>
      </c>
      <c r="N64" s="9"/>
      <c r="O64" s="8">
        <f>SUM(I64)</f>
        <v>962.5</v>
      </c>
    </row>
    <row r="65" spans="1:17" ht="51" x14ac:dyDescent="0.2">
      <c r="A65" s="6" t="s">
        <v>629</v>
      </c>
      <c r="B65" s="50" t="s">
        <v>637</v>
      </c>
      <c r="C65" s="4" t="s">
        <v>436</v>
      </c>
      <c r="D65" s="4" t="s">
        <v>436</v>
      </c>
      <c r="E65" s="7" t="s">
        <v>583</v>
      </c>
      <c r="F65" s="7"/>
      <c r="G65" s="7" t="s">
        <v>71</v>
      </c>
      <c r="H65" s="16">
        <f t="shared" si="3"/>
        <v>550</v>
      </c>
      <c r="I65" s="8">
        <f t="shared" si="4"/>
        <v>275</v>
      </c>
      <c r="J65" s="9">
        <v>1.1000000000000001</v>
      </c>
      <c r="K65" s="9">
        <v>1</v>
      </c>
      <c r="L65" s="9">
        <v>250</v>
      </c>
      <c r="M65" s="9"/>
      <c r="N65" s="9"/>
      <c r="O65" s="9"/>
    </row>
    <row r="66" spans="1:17" ht="63.75" x14ac:dyDescent="0.2">
      <c r="A66" s="6" t="s">
        <v>630</v>
      </c>
      <c r="B66" s="50" t="s">
        <v>636</v>
      </c>
      <c r="C66" s="4" t="s">
        <v>698</v>
      </c>
      <c r="D66" s="4" t="s">
        <v>698</v>
      </c>
      <c r="E66" s="7" t="s">
        <v>583</v>
      </c>
      <c r="F66" s="7"/>
      <c r="G66" s="7" t="s">
        <v>167</v>
      </c>
      <c r="H66" s="16">
        <f t="shared" si="3"/>
        <v>792</v>
      </c>
      <c r="I66" s="8">
        <f t="shared" si="4"/>
        <v>396</v>
      </c>
      <c r="J66" s="9">
        <v>1.1000000000000001</v>
      </c>
      <c r="K66" s="9">
        <v>1.2</v>
      </c>
      <c r="L66" s="9">
        <v>300</v>
      </c>
      <c r="M66" s="9"/>
      <c r="N66" s="9"/>
      <c r="O66" s="9"/>
    </row>
    <row r="67" spans="1:17" ht="87.75" x14ac:dyDescent="0.2">
      <c r="A67" s="43" t="s">
        <v>398</v>
      </c>
      <c r="B67" s="51" t="s">
        <v>399</v>
      </c>
      <c r="C67" s="4">
        <v>2009</v>
      </c>
      <c r="D67" s="4">
        <v>2009</v>
      </c>
      <c r="E67" s="12" t="s">
        <v>852</v>
      </c>
      <c r="F67" s="12">
        <v>0</v>
      </c>
      <c r="G67" s="12" t="s">
        <v>400</v>
      </c>
      <c r="H67" s="16">
        <f t="shared" si="3"/>
        <v>4200</v>
      </c>
      <c r="I67" s="8">
        <f t="shared" si="4"/>
        <v>2100</v>
      </c>
      <c r="J67" s="9">
        <v>1</v>
      </c>
      <c r="K67" s="9">
        <v>1.2</v>
      </c>
      <c r="L67" s="9">
        <v>1750</v>
      </c>
      <c r="M67" s="9"/>
      <c r="N67" s="9"/>
      <c r="O67" s="9"/>
      <c r="P67" s="44" t="s">
        <v>623</v>
      </c>
      <c r="Q67" s="44" t="s">
        <v>541</v>
      </c>
    </row>
    <row r="68" spans="1:17" ht="87.75" x14ac:dyDescent="0.2">
      <c r="A68" s="11" t="s">
        <v>631</v>
      </c>
      <c r="B68" s="51" t="s">
        <v>637</v>
      </c>
      <c r="C68" s="5" t="s">
        <v>698</v>
      </c>
      <c r="D68" s="5" t="s">
        <v>698</v>
      </c>
      <c r="E68" s="7" t="s">
        <v>583</v>
      </c>
      <c r="F68" s="12" t="s">
        <v>512</v>
      </c>
      <c r="G68" s="7" t="s">
        <v>222</v>
      </c>
      <c r="H68" s="16">
        <f t="shared" si="3"/>
        <v>484.00000000000006</v>
      </c>
      <c r="I68" s="8">
        <f t="shared" si="4"/>
        <v>242.00000000000003</v>
      </c>
      <c r="J68" s="9">
        <v>1.1000000000000001</v>
      </c>
      <c r="K68" s="9">
        <v>1.1000000000000001</v>
      </c>
      <c r="L68" s="9">
        <v>200</v>
      </c>
      <c r="M68" s="9"/>
      <c r="N68" s="9"/>
      <c r="O68" s="8">
        <f>SUM(I68)</f>
        <v>242.00000000000003</v>
      </c>
      <c r="P68" s="44" t="s">
        <v>401</v>
      </c>
    </row>
    <row r="69" spans="1:17" ht="51" x14ac:dyDescent="0.2">
      <c r="A69" s="6" t="s">
        <v>168</v>
      </c>
      <c r="B69" s="50" t="s">
        <v>636</v>
      </c>
      <c r="C69" s="4" t="s">
        <v>698</v>
      </c>
      <c r="D69" s="4" t="s">
        <v>698</v>
      </c>
      <c r="E69" s="7" t="s">
        <v>583</v>
      </c>
      <c r="F69" s="7"/>
      <c r="G69" s="7" t="s">
        <v>223</v>
      </c>
      <c r="H69" s="16">
        <f t="shared" si="3"/>
        <v>847.00000000000011</v>
      </c>
      <c r="I69" s="8">
        <f t="shared" si="4"/>
        <v>423.50000000000006</v>
      </c>
      <c r="J69" s="9">
        <v>1.1000000000000001</v>
      </c>
      <c r="K69" s="9">
        <v>1.1000000000000001</v>
      </c>
      <c r="L69" s="9">
        <v>350</v>
      </c>
      <c r="M69" s="9"/>
      <c r="N69" s="9"/>
      <c r="O69" s="9"/>
    </row>
    <row r="70" spans="1:17" ht="63.75" x14ac:dyDescent="0.2">
      <c r="A70" s="6" t="s">
        <v>31</v>
      </c>
      <c r="B70" s="50" t="s">
        <v>637</v>
      </c>
      <c r="C70" s="4" t="s">
        <v>698</v>
      </c>
      <c r="D70" s="4" t="s">
        <v>698</v>
      </c>
      <c r="E70" s="7" t="s">
        <v>859</v>
      </c>
      <c r="F70" s="7"/>
      <c r="G70" s="7" t="s">
        <v>220</v>
      </c>
      <c r="H70" s="16">
        <f t="shared" ref="H70:H101" si="5">SUM(I70*2)</f>
        <v>440.00000000000006</v>
      </c>
      <c r="I70" s="8">
        <f t="shared" ref="I70:I101" si="6">SUM(J70*K70*(L70+M70+N70))</f>
        <v>220.00000000000003</v>
      </c>
      <c r="J70" s="9">
        <v>1.1000000000000001</v>
      </c>
      <c r="K70" s="9">
        <v>1</v>
      </c>
      <c r="L70" s="9">
        <v>200</v>
      </c>
      <c r="M70" s="9"/>
      <c r="N70" s="9"/>
      <c r="O70" s="9"/>
    </row>
    <row r="71" spans="1:17" ht="38.25" x14ac:dyDescent="0.2">
      <c r="A71" s="6" t="s">
        <v>107</v>
      </c>
      <c r="B71" s="50" t="s">
        <v>637</v>
      </c>
      <c r="C71" s="4">
        <v>1991</v>
      </c>
      <c r="D71" s="4" t="s">
        <v>436</v>
      </c>
      <c r="E71" s="7" t="s">
        <v>583</v>
      </c>
      <c r="F71" s="7"/>
      <c r="G71" s="7" t="s">
        <v>229</v>
      </c>
      <c r="H71" s="16">
        <f t="shared" si="5"/>
        <v>660</v>
      </c>
      <c r="I71" s="8">
        <f t="shared" si="6"/>
        <v>330</v>
      </c>
      <c r="J71" s="9">
        <v>1.1000000000000001</v>
      </c>
      <c r="K71" s="9">
        <v>1</v>
      </c>
      <c r="L71" s="9">
        <v>300</v>
      </c>
      <c r="M71" s="9"/>
      <c r="N71" s="9"/>
      <c r="O71" s="9"/>
    </row>
    <row r="72" spans="1:17" ht="38.25" x14ac:dyDescent="0.2">
      <c r="A72" s="6" t="s">
        <v>108</v>
      </c>
      <c r="B72" s="50" t="s">
        <v>637</v>
      </c>
      <c r="C72" s="4" t="s">
        <v>436</v>
      </c>
      <c r="D72" s="4" t="s">
        <v>436</v>
      </c>
      <c r="E72" s="7" t="s">
        <v>583</v>
      </c>
      <c r="F72" s="7"/>
      <c r="G72" s="7" t="s">
        <v>230</v>
      </c>
      <c r="H72" s="16">
        <f t="shared" si="5"/>
        <v>660</v>
      </c>
      <c r="I72" s="8">
        <f t="shared" si="6"/>
        <v>330</v>
      </c>
      <c r="J72" s="9">
        <v>1.1000000000000001</v>
      </c>
      <c r="K72" s="9">
        <v>1.2</v>
      </c>
      <c r="L72" s="9">
        <v>250</v>
      </c>
      <c r="M72" s="9"/>
      <c r="N72" s="9"/>
      <c r="O72" s="9"/>
    </row>
    <row r="73" spans="1:17" ht="51" x14ac:dyDescent="0.2">
      <c r="A73" s="6" t="s">
        <v>109</v>
      </c>
      <c r="B73" s="50" t="s">
        <v>637</v>
      </c>
      <c r="C73" s="4" t="s">
        <v>436</v>
      </c>
      <c r="D73" s="4" t="s">
        <v>436</v>
      </c>
      <c r="E73" s="7" t="s">
        <v>583</v>
      </c>
      <c r="F73" s="7"/>
      <c r="G73" s="7" t="s">
        <v>231</v>
      </c>
      <c r="H73" s="16">
        <f t="shared" si="5"/>
        <v>1056</v>
      </c>
      <c r="I73" s="8">
        <f t="shared" si="6"/>
        <v>528</v>
      </c>
      <c r="J73" s="9">
        <v>1.1000000000000001</v>
      </c>
      <c r="K73" s="9">
        <v>1.2</v>
      </c>
      <c r="L73" s="9">
        <v>350</v>
      </c>
      <c r="M73" s="9">
        <v>50</v>
      </c>
      <c r="N73" s="9"/>
      <c r="O73" s="9"/>
    </row>
    <row r="74" spans="1:17" ht="25.5" x14ac:dyDescent="0.2">
      <c r="A74" s="6" t="s">
        <v>110</v>
      </c>
      <c r="B74" s="50" t="s">
        <v>637</v>
      </c>
      <c r="C74" s="4" t="s">
        <v>434</v>
      </c>
      <c r="D74" s="4" t="s">
        <v>434</v>
      </c>
      <c r="E74" s="7" t="s">
        <v>849</v>
      </c>
      <c r="F74" s="7"/>
      <c r="G74" s="7"/>
      <c r="H74" s="16">
        <f t="shared" si="5"/>
        <v>220.00000000000003</v>
      </c>
      <c r="I74" s="8">
        <f t="shared" si="6"/>
        <v>110.00000000000001</v>
      </c>
      <c r="J74" s="9">
        <v>1.1000000000000001</v>
      </c>
      <c r="K74" s="9">
        <v>1</v>
      </c>
      <c r="L74" s="9">
        <v>100</v>
      </c>
      <c r="M74" s="9"/>
      <c r="N74" s="9"/>
      <c r="O74" s="9"/>
    </row>
    <row r="75" spans="1:17" ht="76.5" x14ac:dyDescent="0.2">
      <c r="A75" s="6" t="s">
        <v>519</v>
      </c>
      <c r="B75" s="50" t="s">
        <v>645</v>
      </c>
      <c r="C75" s="4">
        <v>1998</v>
      </c>
      <c r="D75" s="4" t="s">
        <v>436</v>
      </c>
      <c r="E75" s="7" t="s">
        <v>852</v>
      </c>
      <c r="F75" s="7"/>
      <c r="G75" s="7" t="s">
        <v>241</v>
      </c>
      <c r="H75" s="16">
        <f t="shared" si="5"/>
        <v>1320</v>
      </c>
      <c r="I75" s="8">
        <f t="shared" si="6"/>
        <v>660</v>
      </c>
      <c r="J75" s="9">
        <v>1</v>
      </c>
      <c r="K75" s="9">
        <v>1.1000000000000001</v>
      </c>
      <c r="L75" s="9">
        <v>400</v>
      </c>
      <c r="M75" s="9">
        <v>200</v>
      </c>
      <c r="N75" s="9"/>
      <c r="O75" s="9"/>
    </row>
    <row r="76" spans="1:17" ht="38.25" x14ac:dyDescent="0.2">
      <c r="A76" s="6" t="s">
        <v>154</v>
      </c>
      <c r="B76" s="50" t="s">
        <v>637</v>
      </c>
      <c r="C76" s="4">
        <v>1989</v>
      </c>
      <c r="D76" s="4" t="s">
        <v>698</v>
      </c>
      <c r="E76" s="7" t="s">
        <v>583</v>
      </c>
      <c r="F76" s="7" t="s">
        <v>212</v>
      </c>
      <c r="G76" s="7" t="s">
        <v>228</v>
      </c>
      <c r="H76" s="16">
        <f t="shared" si="5"/>
        <v>528</v>
      </c>
      <c r="I76" s="8">
        <f t="shared" si="6"/>
        <v>264</v>
      </c>
      <c r="J76" s="9">
        <v>1.1000000000000001</v>
      </c>
      <c r="K76" s="9">
        <v>1.2</v>
      </c>
      <c r="L76" s="9">
        <v>200</v>
      </c>
      <c r="M76" s="9"/>
      <c r="N76" s="9"/>
      <c r="O76" s="8">
        <f>SUM(I76)</f>
        <v>264</v>
      </c>
    </row>
    <row r="77" spans="1:17" ht="63.75" x14ac:dyDescent="0.2">
      <c r="A77" s="6" t="s">
        <v>155</v>
      </c>
      <c r="B77" s="50" t="s">
        <v>653</v>
      </c>
      <c r="C77" s="4" t="s">
        <v>698</v>
      </c>
      <c r="D77" s="4" t="s">
        <v>698</v>
      </c>
      <c r="E77" s="7" t="s">
        <v>859</v>
      </c>
      <c r="F77" s="7"/>
      <c r="G77" s="7" t="s">
        <v>217</v>
      </c>
      <c r="H77" s="16">
        <f t="shared" si="5"/>
        <v>726.00000000000011</v>
      </c>
      <c r="I77" s="8">
        <f t="shared" si="6"/>
        <v>363.00000000000006</v>
      </c>
      <c r="J77" s="9">
        <v>1.1000000000000001</v>
      </c>
      <c r="K77" s="9">
        <v>1.1000000000000001</v>
      </c>
      <c r="L77" s="9">
        <v>300</v>
      </c>
      <c r="M77" s="9"/>
      <c r="N77" s="9"/>
      <c r="O77" s="9"/>
    </row>
    <row r="78" spans="1:17" ht="89.25" x14ac:dyDescent="0.2">
      <c r="A78" s="6" t="s">
        <v>156</v>
      </c>
      <c r="B78" s="50" t="s">
        <v>452</v>
      </c>
      <c r="C78" s="4">
        <v>1996</v>
      </c>
      <c r="D78" s="4" t="s">
        <v>436</v>
      </c>
      <c r="E78" s="7" t="s">
        <v>583</v>
      </c>
      <c r="F78" s="7"/>
      <c r="G78" s="7" t="s">
        <v>103</v>
      </c>
      <c r="H78" s="16">
        <f t="shared" si="5"/>
        <v>2277</v>
      </c>
      <c r="I78" s="8">
        <f t="shared" si="6"/>
        <v>1138.5</v>
      </c>
      <c r="J78" s="9">
        <v>1.1499999999999999</v>
      </c>
      <c r="K78" s="9">
        <v>1.1000000000000001</v>
      </c>
      <c r="L78" s="9">
        <v>600</v>
      </c>
      <c r="M78" s="9">
        <v>300</v>
      </c>
      <c r="N78" s="9"/>
      <c r="O78" s="9"/>
    </row>
    <row r="79" spans="1:17" ht="51" x14ac:dyDescent="0.2">
      <c r="A79" s="6" t="s">
        <v>308</v>
      </c>
      <c r="B79" s="50" t="s">
        <v>289</v>
      </c>
      <c r="C79" s="4">
        <v>2002</v>
      </c>
      <c r="D79" s="4">
        <v>2002</v>
      </c>
      <c r="E79" s="7" t="s">
        <v>852</v>
      </c>
      <c r="F79" s="7" t="s">
        <v>309</v>
      </c>
      <c r="G79" s="7" t="s">
        <v>731</v>
      </c>
      <c r="H79" s="16">
        <f t="shared" si="5"/>
        <v>600</v>
      </c>
      <c r="I79" s="8">
        <f t="shared" si="6"/>
        <v>300</v>
      </c>
      <c r="J79" s="9">
        <v>1</v>
      </c>
      <c r="K79" s="9">
        <v>1</v>
      </c>
      <c r="L79" s="9">
        <v>300</v>
      </c>
      <c r="M79" s="9"/>
      <c r="N79" s="9"/>
      <c r="O79" s="8">
        <f>SUM(I79)</f>
        <v>300</v>
      </c>
    </row>
    <row r="80" spans="1:17" ht="63.75" x14ac:dyDescent="0.2">
      <c r="A80" s="13" t="s">
        <v>381</v>
      </c>
      <c r="B80" s="50" t="s">
        <v>290</v>
      </c>
      <c r="C80" s="4">
        <v>1998</v>
      </c>
      <c r="D80" s="4" t="s">
        <v>436</v>
      </c>
      <c r="E80" s="7" t="s">
        <v>583</v>
      </c>
      <c r="F80" s="7"/>
      <c r="G80" s="7" t="s">
        <v>374</v>
      </c>
      <c r="H80" s="16">
        <f t="shared" si="5"/>
        <v>1573.0000000000002</v>
      </c>
      <c r="I80" s="8">
        <f t="shared" si="6"/>
        <v>786.50000000000011</v>
      </c>
      <c r="J80" s="9">
        <v>1.1000000000000001</v>
      </c>
      <c r="K80" s="9">
        <v>1.1000000000000001</v>
      </c>
      <c r="L80" s="9">
        <v>400</v>
      </c>
      <c r="M80" s="9">
        <v>250</v>
      </c>
      <c r="N80" s="9"/>
      <c r="O80" s="9"/>
    </row>
    <row r="81" spans="1:17" ht="38.25" x14ac:dyDescent="0.2">
      <c r="A81" s="6" t="s">
        <v>522</v>
      </c>
      <c r="B81" s="50" t="s">
        <v>289</v>
      </c>
      <c r="C81" s="4">
        <v>1998</v>
      </c>
      <c r="D81" s="4" t="s">
        <v>436</v>
      </c>
      <c r="E81" s="7" t="s">
        <v>583</v>
      </c>
      <c r="F81" s="7"/>
      <c r="G81" s="7" t="s">
        <v>375</v>
      </c>
      <c r="H81" s="16">
        <f t="shared" si="5"/>
        <v>400</v>
      </c>
      <c r="I81" s="8">
        <f t="shared" si="6"/>
        <v>200</v>
      </c>
      <c r="J81" s="9">
        <v>1</v>
      </c>
      <c r="K81" s="9">
        <v>1</v>
      </c>
      <c r="L81" s="9">
        <v>200</v>
      </c>
      <c r="M81" s="9"/>
      <c r="N81" s="9"/>
      <c r="O81" s="9"/>
    </row>
    <row r="82" spans="1:17" ht="51" x14ac:dyDescent="0.2">
      <c r="A82" s="6" t="s">
        <v>257</v>
      </c>
      <c r="B82" s="51"/>
      <c r="C82" s="4" t="s">
        <v>698</v>
      </c>
      <c r="D82" s="4" t="s">
        <v>698</v>
      </c>
      <c r="E82" s="7" t="s">
        <v>856</v>
      </c>
      <c r="F82" s="7" t="s">
        <v>809</v>
      </c>
      <c r="G82" s="7" t="s">
        <v>731</v>
      </c>
      <c r="H82" s="16">
        <f t="shared" si="5"/>
        <v>220.00000000000003</v>
      </c>
      <c r="I82" s="8">
        <f t="shared" si="6"/>
        <v>110.00000000000001</v>
      </c>
      <c r="J82" s="9">
        <v>1.1000000000000001</v>
      </c>
      <c r="K82" s="9">
        <v>1</v>
      </c>
      <c r="L82" s="9">
        <v>100</v>
      </c>
      <c r="M82" s="9"/>
      <c r="N82" s="9"/>
      <c r="O82" s="8">
        <f>SUM(I82)</f>
        <v>110.00000000000001</v>
      </c>
    </row>
    <row r="83" spans="1:17" ht="38.25" x14ac:dyDescent="0.2">
      <c r="A83" s="6" t="s">
        <v>392</v>
      </c>
      <c r="B83" s="50" t="s">
        <v>637</v>
      </c>
      <c r="C83" s="4">
        <v>2011</v>
      </c>
      <c r="D83" s="4">
        <v>2011</v>
      </c>
      <c r="E83" s="7" t="s">
        <v>390</v>
      </c>
      <c r="F83" s="7"/>
      <c r="G83" s="7" t="s">
        <v>391</v>
      </c>
      <c r="H83" s="16">
        <f t="shared" si="5"/>
        <v>3600</v>
      </c>
      <c r="I83" s="8">
        <f t="shared" si="6"/>
        <v>1800</v>
      </c>
      <c r="J83" s="9">
        <v>1</v>
      </c>
      <c r="K83" s="9">
        <v>1</v>
      </c>
      <c r="L83" s="9">
        <v>1800</v>
      </c>
      <c r="M83" s="9"/>
      <c r="N83" s="9"/>
      <c r="O83" s="9"/>
      <c r="P83" s="44"/>
    </row>
    <row r="84" spans="1:17" ht="51" x14ac:dyDescent="0.2">
      <c r="A84" s="6" t="s">
        <v>255</v>
      </c>
      <c r="B84" s="50" t="s">
        <v>289</v>
      </c>
      <c r="C84" s="4" t="s">
        <v>436</v>
      </c>
      <c r="D84" s="4" t="s">
        <v>436</v>
      </c>
      <c r="E84" s="7" t="s">
        <v>583</v>
      </c>
      <c r="F84" s="7" t="s">
        <v>256</v>
      </c>
      <c r="G84" s="7" t="s">
        <v>731</v>
      </c>
      <c r="H84" s="16">
        <f t="shared" si="5"/>
        <v>220.00000000000003</v>
      </c>
      <c r="I84" s="8">
        <f t="shared" si="6"/>
        <v>110.00000000000001</v>
      </c>
      <c r="J84" s="9">
        <v>1.1000000000000001</v>
      </c>
      <c r="K84" s="9">
        <v>1</v>
      </c>
      <c r="L84" s="9">
        <v>100</v>
      </c>
      <c r="M84" s="9"/>
      <c r="N84" s="9"/>
      <c r="O84" s="8">
        <f>SUM(I84)</f>
        <v>110.00000000000001</v>
      </c>
    </row>
    <row r="85" spans="1:17" ht="51" x14ac:dyDescent="0.2">
      <c r="A85" s="6" t="s">
        <v>453</v>
      </c>
      <c r="B85" s="50" t="s">
        <v>650</v>
      </c>
      <c r="C85" s="4">
        <v>2002</v>
      </c>
      <c r="D85" s="4">
        <v>2002</v>
      </c>
      <c r="E85" s="7" t="s">
        <v>583</v>
      </c>
      <c r="F85" s="7"/>
      <c r="G85" s="7" t="s">
        <v>376</v>
      </c>
      <c r="H85" s="16">
        <f t="shared" si="5"/>
        <v>3400</v>
      </c>
      <c r="I85" s="8">
        <f t="shared" si="6"/>
        <v>1700</v>
      </c>
      <c r="J85" s="9">
        <v>1</v>
      </c>
      <c r="K85" s="9">
        <v>1</v>
      </c>
      <c r="L85" s="9">
        <v>1700</v>
      </c>
      <c r="M85" s="9"/>
      <c r="N85" s="9"/>
      <c r="O85" s="9"/>
    </row>
    <row r="86" spans="1:17" ht="63.75" x14ac:dyDescent="0.2">
      <c r="A86" s="6" t="s">
        <v>405</v>
      </c>
      <c r="B86" s="50" t="s">
        <v>637</v>
      </c>
      <c r="C86" s="4">
        <v>2003</v>
      </c>
      <c r="D86" s="4">
        <v>2003</v>
      </c>
      <c r="E86" s="7" t="s">
        <v>583</v>
      </c>
      <c r="F86" s="7" t="s">
        <v>485</v>
      </c>
      <c r="G86" s="7" t="s">
        <v>496</v>
      </c>
      <c r="H86" s="16">
        <f t="shared" si="5"/>
        <v>440.00000000000006</v>
      </c>
      <c r="I86" s="8">
        <f t="shared" si="6"/>
        <v>220.00000000000003</v>
      </c>
      <c r="J86" s="9">
        <v>1.1000000000000001</v>
      </c>
      <c r="K86" s="9">
        <v>1</v>
      </c>
      <c r="L86" s="9">
        <v>200</v>
      </c>
      <c r="M86" s="9"/>
      <c r="N86" s="9"/>
      <c r="O86" s="8">
        <f>SUM(I86)</f>
        <v>220.00000000000003</v>
      </c>
    </row>
    <row r="87" spans="1:17" ht="58.5" x14ac:dyDescent="0.2">
      <c r="A87" s="15" t="s">
        <v>157</v>
      </c>
      <c r="B87" s="50" t="s">
        <v>637</v>
      </c>
      <c r="C87" s="4">
        <v>2010</v>
      </c>
      <c r="D87" s="4">
        <v>2010</v>
      </c>
      <c r="E87" s="7" t="s">
        <v>852</v>
      </c>
      <c r="F87" s="7"/>
      <c r="G87" s="7" t="s">
        <v>158</v>
      </c>
      <c r="H87" s="16">
        <f t="shared" si="5"/>
        <v>1000</v>
      </c>
      <c r="I87" s="8">
        <f t="shared" si="6"/>
        <v>500</v>
      </c>
      <c r="J87" s="9">
        <v>1</v>
      </c>
      <c r="K87" s="9">
        <v>1</v>
      </c>
      <c r="L87" s="9">
        <v>500</v>
      </c>
      <c r="M87" s="9"/>
      <c r="N87" s="9"/>
      <c r="O87" s="9"/>
      <c r="P87" s="44" t="s">
        <v>159</v>
      </c>
    </row>
    <row r="88" spans="1:17" ht="89.25" x14ac:dyDescent="0.2">
      <c r="A88" s="11" t="s">
        <v>239</v>
      </c>
      <c r="B88" s="51"/>
      <c r="C88" s="5">
        <v>2008</v>
      </c>
      <c r="D88" s="4">
        <v>2008</v>
      </c>
      <c r="E88" s="12" t="s">
        <v>583</v>
      </c>
      <c r="F88" s="12"/>
      <c r="G88" s="12" t="s">
        <v>240</v>
      </c>
      <c r="H88" s="16">
        <f t="shared" si="5"/>
        <v>4560</v>
      </c>
      <c r="I88" s="8">
        <f t="shared" si="6"/>
        <v>2280</v>
      </c>
      <c r="J88" s="9">
        <v>1</v>
      </c>
      <c r="K88" s="9">
        <v>1.2</v>
      </c>
      <c r="L88" s="9">
        <v>1900</v>
      </c>
      <c r="M88" s="9"/>
      <c r="N88" s="9"/>
      <c r="O88" s="9"/>
      <c r="P88" s="9"/>
      <c r="Q88" s="9"/>
    </row>
    <row r="89" spans="1:17" ht="63.75" x14ac:dyDescent="0.2">
      <c r="A89" s="6" t="s">
        <v>19</v>
      </c>
      <c r="B89" s="50" t="s">
        <v>645</v>
      </c>
      <c r="C89" s="4">
        <v>1999</v>
      </c>
      <c r="D89" s="4" t="s">
        <v>436</v>
      </c>
      <c r="E89" s="7" t="s">
        <v>852</v>
      </c>
      <c r="F89" s="7"/>
      <c r="G89" s="7" t="s">
        <v>497</v>
      </c>
      <c r="H89" s="16">
        <f t="shared" si="5"/>
        <v>1000</v>
      </c>
      <c r="I89" s="8">
        <f t="shared" si="6"/>
        <v>500</v>
      </c>
      <c r="J89" s="9">
        <v>1</v>
      </c>
      <c r="K89" s="9">
        <v>1</v>
      </c>
      <c r="L89" s="9">
        <v>500</v>
      </c>
      <c r="M89" s="9"/>
      <c r="N89" s="9"/>
      <c r="O89" s="9"/>
    </row>
    <row r="90" spans="1:17" ht="38.25" x14ac:dyDescent="0.2">
      <c r="A90" s="6" t="s">
        <v>266</v>
      </c>
      <c r="B90" s="50" t="s">
        <v>637</v>
      </c>
      <c r="C90" s="4" t="s">
        <v>698</v>
      </c>
      <c r="D90" s="4" t="s">
        <v>698</v>
      </c>
      <c r="E90" s="7" t="s">
        <v>859</v>
      </c>
      <c r="F90" s="7"/>
      <c r="G90" s="7" t="s">
        <v>232</v>
      </c>
      <c r="H90" s="16">
        <f t="shared" si="5"/>
        <v>605.00000000000011</v>
      </c>
      <c r="I90" s="8">
        <f t="shared" si="6"/>
        <v>302.50000000000006</v>
      </c>
      <c r="J90" s="9">
        <v>1.1000000000000001</v>
      </c>
      <c r="K90" s="9">
        <v>1.1000000000000001</v>
      </c>
      <c r="L90" s="9">
        <v>250</v>
      </c>
      <c r="M90" s="9"/>
      <c r="N90" s="9"/>
      <c r="O90" s="9"/>
    </row>
    <row r="91" spans="1:17" ht="25.5" x14ac:dyDescent="0.2">
      <c r="A91" s="6" t="s">
        <v>143</v>
      </c>
      <c r="B91" s="50" t="s">
        <v>637</v>
      </c>
      <c r="C91" s="4" t="s">
        <v>434</v>
      </c>
      <c r="D91" s="4" t="s">
        <v>434</v>
      </c>
      <c r="E91" s="7" t="s">
        <v>849</v>
      </c>
      <c r="F91" s="7"/>
      <c r="G91" s="7" t="s">
        <v>313</v>
      </c>
      <c r="H91" s="16">
        <f t="shared" si="5"/>
        <v>330</v>
      </c>
      <c r="I91" s="8">
        <f t="shared" si="6"/>
        <v>165</v>
      </c>
      <c r="J91" s="9">
        <v>1.1000000000000001</v>
      </c>
      <c r="K91" s="9">
        <v>1</v>
      </c>
      <c r="L91" s="9">
        <v>150</v>
      </c>
      <c r="M91" s="9"/>
      <c r="N91" s="9"/>
      <c r="O91" s="8">
        <f>SUM(I91)</f>
        <v>165</v>
      </c>
    </row>
    <row r="92" spans="1:17" ht="38.25" x14ac:dyDescent="0.2">
      <c r="A92" s="6" t="s">
        <v>555</v>
      </c>
      <c r="B92" s="50" t="s">
        <v>648</v>
      </c>
      <c r="C92" s="4" t="s">
        <v>500</v>
      </c>
      <c r="D92" s="4" t="s">
        <v>698</v>
      </c>
      <c r="E92" s="7" t="s">
        <v>859</v>
      </c>
      <c r="F92" s="7"/>
      <c r="G92" s="7" t="s">
        <v>373</v>
      </c>
      <c r="H92" s="16">
        <f t="shared" si="5"/>
        <v>440.00000000000006</v>
      </c>
      <c r="I92" s="8">
        <f t="shared" si="6"/>
        <v>220.00000000000003</v>
      </c>
      <c r="J92" s="9">
        <v>1.1000000000000001</v>
      </c>
      <c r="K92" s="9">
        <v>1</v>
      </c>
      <c r="L92" s="9">
        <v>200</v>
      </c>
      <c r="M92" s="9"/>
      <c r="N92" s="9"/>
      <c r="O92" s="9"/>
    </row>
    <row r="93" spans="1:17" ht="51" x14ac:dyDescent="0.2">
      <c r="A93" s="6" t="s">
        <v>556</v>
      </c>
      <c r="B93" s="50" t="s">
        <v>648</v>
      </c>
      <c r="C93" s="4" t="s">
        <v>698</v>
      </c>
      <c r="D93" s="4" t="s">
        <v>698</v>
      </c>
      <c r="E93" s="7" t="s">
        <v>859</v>
      </c>
      <c r="F93" s="7"/>
      <c r="G93" s="7" t="s">
        <v>259</v>
      </c>
      <c r="H93" s="16">
        <f t="shared" si="5"/>
        <v>605.00000000000011</v>
      </c>
      <c r="I93" s="8">
        <f t="shared" si="6"/>
        <v>302.50000000000006</v>
      </c>
      <c r="J93" s="9">
        <v>1.1000000000000001</v>
      </c>
      <c r="K93" s="9">
        <v>1.1000000000000001</v>
      </c>
      <c r="L93" s="9">
        <v>250</v>
      </c>
      <c r="M93" s="9"/>
      <c r="N93" s="9"/>
      <c r="O93" s="9"/>
    </row>
    <row r="94" spans="1:17" ht="51" x14ac:dyDescent="0.2">
      <c r="A94" s="6" t="s">
        <v>498</v>
      </c>
      <c r="B94" s="50" t="s">
        <v>636</v>
      </c>
      <c r="C94" s="4" t="s">
        <v>698</v>
      </c>
      <c r="D94" s="4" t="s">
        <v>698</v>
      </c>
      <c r="E94" s="7" t="s">
        <v>859</v>
      </c>
      <c r="F94" s="7"/>
      <c r="G94" s="7" t="s">
        <v>259</v>
      </c>
      <c r="H94" s="16">
        <f t="shared" si="5"/>
        <v>605.00000000000011</v>
      </c>
      <c r="I94" s="8">
        <f t="shared" si="6"/>
        <v>302.50000000000006</v>
      </c>
      <c r="J94" s="9">
        <v>1.1000000000000001</v>
      </c>
      <c r="K94" s="9">
        <v>1.1000000000000001</v>
      </c>
      <c r="L94" s="9">
        <v>250</v>
      </c>
      <c r="M94" s="9"/>
      <c r="N94" s="9"/>
      <c r="O94" s="9"/>
    </row>
    <row r="95" spans="1:17" ht="38.25" x14ac:dyDescent="0.2">
      <c r="A95" s="6" t="s">
        <v>557</v>
      </c>
      <c r="B95" s="50" t="s">
        <v>637</v>
      </c>
      <c r="C95" s="4" t="s">
        <v>434</v>
      </c>
      <c r="D95" s="4" t="s">
        <v>434</v>
      </c>
      <c r="E95" s="7" t="s">
        <v>859</v>
      </c>
      <c r="F95" s="7" t="s">
        <v>512</v>
      </c>
      <c r="G95" s="7" t="s">
        <v>372</v>
      </c>
      <c r="H95" s="16">
        <f t="shared" si="5"/>
        <v>726.00000000000011</v>
      </c>
      <c r="I95" s="8">
        <f t="shared" si="6"/>
        <v>363.00000000000006</v>
      </c>
      <c r="J95" s="9">
        <v>1.1000000000000001</v>
      </c>
      <c r="K95" s="9">
        <v>1.1000000000000001</v>
      </c>
      <c r="L95" s="9">
        <v>300</v>
      </c>
      <c r="M95" s="9"/>
      <c r="N95" s="9"/>
      <c r="O95" s="8">
        <f>SUM(I95)</f>
        <v>363.00000000000006</v>
      </c>
    </row>
    <row r="96" spans="1:17" x14ac:dyDescent="0.2">
      <c r="A96" s="15" t="s">
        <v>145</v>
      </c>
      <c r="B96" s="50" t="s">
        <v>637</v>
      </c>
      <c r="C96" s="4">
        <v>2004</v>
      </c>
      <c r="D96" s="4">
        <v>2004</v>
      </c>
      <c r="E96" s="7" t="s">
        <v>852</v>
      </c>
      <c r="F96" s="7"/>
      <c r="G96" s="7"/>
      <c r="H96" s="16">
        <f t="shared" si="5"/>
        <v>200</v>
      </c>
      <c r="I96" s="8">
        <f t="shared" si="6"/>
        <v>100</v>
      </c>
      <c r="J96" s="9">
        <v>1</v>
      </c>
      <c r="K96" s="9">
        <v>1</v>
      </c>
      <c r="L96" s="9">
        <v>100</v>
      </c>
      <c r="M96" s="9"/>
      <c r="N96" s="9"/>
      <c r="O96" s="9"/>
    </row>
    <row r="97" spans="1:17" ht="51" x14ac:dyDescent="0.2">
      <c r="A97" s="11" t="s">
        <v>818</v>
      </c>
      <c r="B97" s="51" t="s">
        <v>289</v>
      </c>
      <c r="C97" s="4">
        <v>1988</v>
      </c>
      <c r="D97" s="5" t="s">
        <v>698</v>
      </c>
      <c r="E97" s="7" t="s">
        <v>859</v>
      </c>
      <c r="F97" s="12" t="s">
        <v>819</v>
      </c>
      <c r="G97" s="7" t="s">
        <v>731</v>
      </c>
      <c r="H97" s="16">
        <f t="shared" si="5"/>
        <v>165</v>
      </c>
      <c r="I97" s="8">
        <f t="shared" si="6"/>
        <v>82.5</v>
      </c>
      <c r="J97" s="9">
        <v>1.1000000000000001</v>
      </c>
      <c r="K97" s="9">
        <v>1</v>
      </c>
      <c r="L97" s="9">
        <v>75</v>
      </c>
      <c r="M97" s="9"/>
      <c r="N97" s="9"/>
      <c r="O97" s="8">
        <f>SUM(I97)</f>
        <v>82.5</v>
      </c>
    </row>
    <row r="98" spans="1:17" ht="63.75" x14ac:dyDescent="0.2">
      <c r="A98" s="6" t="s">
        <v>798</v>
      </c>
      <c r="B98" s="50" t="s">
        <v>638</v>
      </c>
      <c r="C98" s="4">
        <v>1994</v>
      </c>
      <c r="D98" s="4" t="s">
        <v>436</v>
      </c>
      <c r="E98" s="7" t="s">
        <v>852</v>
      </c>
      <c r="F98" s="7" t="s">
        <v>195</v>
      </c>
      <c r="G98" s="7" t="s">
        <v>260</v>
      </c>
      <c r="H98" s="16">
        <f t="shared" si="5"/>
        <v>1309</v>
      </c>
      <c r="I98" s="8">
        <f t="shared" si="6"/>
        <v>654.5</v>
      </c>
      <c r="J98" s="9">
        <v>1.1000000000000001</v>
      </c>
      <c r="K98" s="9">
        <v>1.4</v>
      </c>
      <c r="L98" s="9">
        <v>400</v>
      </c>
      <c r="M98" s="9">
        <v>25</v>
      </c>
      <c r="N98" s="9"/>
      <c r="O98" s="8">
        <f>SUM(I98)</f>
        <v>654.5</v>
      </c>
    </row>
    <row r="99" spans="1:17" ht="38.25" x14ac:dyDescent="0.2">
      <c r="A99" s="6" t="s">
        <v>98</v>
      </c>
      <c r="B99" s="50" t="s">
        <v>647</v>
      </c>
      <c r="C99" s="4">
        <v>2001</v>
      </c>
      <c r="D99" s="4">
        <v>2001</v>
      </c>
      <c r="E99" s="7" t="s">
        <v>583</v>
      </c>
      <c r="F99" s="7"/>
      <c r="G99" s="7" t="s">
        <v>415</v>
      </c>
      <c r="H99" s="16">
        <f t="shared" si="5"/>
        <v>3900</v>
      </c>
      <c r="I99" s="8">
        <f t="shared" si="6"/>
        <v>1950</v>
      </c>
      <c r="J99" s="9">
        <v>1</v>
      </c>
      <c r="K99" s="9">
        <v>1.3</v>
      </c>
      <c r="L99" s="9">
        <v>1500</v>
      </c>
      <c r="M99" s="9"/>
      <c r="N99" s="9"/>
      <c r="O99" s="9"/>
    </row>
    <row r="100" spans="1:17" ht="38.25" x14ac:dyDescent="0.2">
      <c r="A100" s="6" t="s">
        <v>799</v>
      </c>
      <c r="B100" s="50" t="s">
        <v>637</v>
      </c>
      <c r="C100" s="4" t="s">
        <v>436</v>
      </c>
      <c r="D100" s="4" t="s">
        <v>436</v>
      </c>
      <c r="E100" s="7" t="s">
        <v>583</v>
      </c>
      <c r="F100" s="7"/>
      <c r="G100" s="7" t="s">
        <v>536</v>
      </c>
      <c r="H100" s="16">
        <f t="shared" si="5"/>
        <v>858.00000000000011</v>
      </c>
      <c r="I100" s="8">
        <f t="shared" si="6"/>
        <v>429.00000000000006</v>
      </c>
      <c r="J100" s="9">
        <v>1.1000000000000001</v>
      </c>
      <c r="K100" s="9">
        <v>1.3</v>
      </c>
      <c r="L100" s="9">
        <v>300</v>
      </c>
      <c r="M100" s="9"/>
      <c r="N100" s="9"/>
      <c r="O100" s="9"/>
    </row>
    <row r="101" spans="1:17" ht="87.75" x14ac:dyDescent="0.2">
      <c r="A101" s="43" t="s">
        <v>716</v>
      </c>
      <c r="B101" s="51" t="s">
        <v>638</v>
      </c>
      <c r="C101" s="4">
        <v>2007</v>
      </c>
      <c r="D101" s="4">
        <v>2007</v>
      </c>
      <c r="E101" s="12" t="s">
        <v>852</v>
      </c>
      <c r="F101" s="12">
        <v>0</v>
      </c>
      <c r="G101" s="61" t="s">
        <v>814</v>
      </c>
      <c r="H101" s="16">
        <f t="shared" si="5"/>
        <v>4020</v>
      </c>
      <c r="I101" s="8">
        <f t="shared" si="6"/>
        <v>2010</v>
      </c>
      <c r="J101" s="9">
        <v>1</v>
      </c>
      <c r="K101" s="9">
        <v>1.2</v>
      </c>
      <c r="L101" s="9">
        <v>1675</v>
      </c>
      <c r="M101" s="9"/>
      <c r="N101" s="9"/>
      <c r="O101" s="9"/>
      <c r="P101" s="44" t="s">
        <v>623</v>
      </c>
      <c r="Q101" s="44" t="s">
        <v>541</v>
      </c>
    </row>
    <row r="102" spans="1:17" ht="63.75" x14ac:dyDescent="0.2">
      <c r="A102" s="11" t="s">
        <v>804</v>
      </c>
      <c r="B102" s="51" t="s">
        <v>637</v>
      </c>
      <c r="C102" s="4" t="s">
        <v>805</v>
      </c>
      <c r="D102" s="4" t="s">
        <v>805</v>
      </c>
      <c r="E102" s="7" t="s">
        <v>859</v>
      </c>
      <c r="F102" s="12"/>
      <c r="G102" s="12" t="s">
        <v>537</v>
      </c>
      <c r="H102" s="16">
        <f t="shared" ref="H102:H133" si="7">SUM(I102*2)</f>
        <v>792</v>
      </c>
      <c r="I102" s="8">
        <f t="shared" ref="I102:I133" si="8">SUM(J102*K102*(L102+M102+N102))</f>
        <v>396</v>
      </c>
      <c r="J102" s="9">
        <v>1.1000000000000001</v>
      </c>
      <c r="K102" s="9">
        <v>1.2</v>
      </c>
      <c r="L102" s="9">
        <v>300</v>
      </c>
      <c r="M102" s="9"/>
      <c r="N102" s="9"/>
      <c r="O102" s="9"/>
    </row>
    <row r="103" spans="1:17" ht="87.75" x14ac:dyDescent="0.2">
      <c r="A103" s="15" t="s">
        <v>169</v>
      </c>
      <c r="B103" s="50" t="s">
        <v>170</v>
      </c>
      <c r="C103" s="4">
        <v>2008</v>
      </c>
      <c r="D103" s="4">
        <v>2008</v>
      </c>
      <c r="E103" s="7" t="s">
        <v>585</v>
      </c>
      <c r="F103" s="7"/>
      <c r="G103" s="7" t="s">
        <v>171</v>
      </c>
      <c r="H103" s="16">
        <f t="shared" si="7"/>
        <v>5980</v>
      </c>
      <c r="I103" s="8">
        <f t="shared" si="8"/>
        <v>2990</v>
      </c>
      <c r="J103" s="9">
        <v>1</v>
      </c>
      <c r="K103" s="9">
        <v>1.3</v>
      </c>
      <c r="L103" s="9">
        <v>2300</v>
      </c>
      <c r="M103" s="9"/>
      <c r="N103" s="9"/>
      <c r="O103" s="9"/>
      <c r="P103" s="44" t="s">
        <v>172</v>
      </c>
    </row>
    <row r="104" spans="1:17" ht="78" x14ac:dyDescent="0.2">
      <c r="A104" s="6" t="s">
        <v>833</v>
      </c>
      <c r="B104" s="50" t="s">
        <v>290</v>
      </c>
      <c r="C104" s="4">
        <v>2009</v>
      </c>
      <c r="D104" s="4">
        <v>2009</v>
      </c>
      <c r="E104" s="7" t="s">
        <v>852</v>
      </c>
      <c r="F104" s="7"/>
      <c r="G104" s="7" t="s">
        <v>822</v>
      </c>
      <c r="H104" s="16">
        <f t="shared" si="7"/>
        <v>2160</v>
      </c>
      <c r="I104" s="8">
        <f t="shared" si="8"/>
        <v>1080</v>
      </c>
      <c r="J104" s="9">
        <v>1</v>
      </c>
      <c r="K104" s="9">
        <v>1.2</v>
      </c>
      <c r="L104" s="9">
        <v>900</v>
      </c>
      <c r="M104" s="9"/>
      <c r="N104" s="9"/>
      <c r="O104" s="9"/>
      <c r="P104" s="44" t="s">
        <v>661</v>
      </c>
    </row>
    <row r="105" spans="1:17" ht="51" x14ac:dyDescent="0.2">
      <c r="A105" s="6" t="s">
        <v>806</v>
      </c>
      <c r="B105" s="50" t="s">
        <v>290</v>
      </c>
      <c r="C105" s="4" t="s">
        <v>698</v>
      </c>
      <c r="D105" s="4" t="s">
        <v>698</v>
      </c>
      <c r="E105" s="7" t="s">
        <v>859</v>
      </c>
      <c r="F105" s="7"/>
      <c r="G105" s="7" t="s">
        <v>267</v>
      </c>
      <c r="H105" s="16">
        <f t="shared" si="7"/>
        <v>3000</v>
      </c>
      <c r="I105" s="8">
        <f t="shared" si="8"/>
        <v>1500</v>
      </c>
      <c r="J105" s="9">
        <v>1</v>
      </c>
      <c r="K105" s="9">
        <v>1</v>
      </c>
      <c r="L105" s="9">
        <v>1500</v>
      </c>
      <c r="M105" s="9">
        <v>0</v>
      </c>
      <c r="N105" s="9">
        <v>0</v>
      </c>
      <c r="O105" s="9"/>
    </row>
    <row r="106" spans="1:17" ht="51" x14ac:dyDescent="0.2">
      <c r="A106" s="11" t="s">
        <v>807</v>
      </c>
      <c r="B106" s="51" t="s">
        <v>637</v>
      </c>
      <c r="C106" s="4" t="s">
        <v>805</v>
      </c>
      <c r="D106" s="4" t="s">
        <v>805</v>
      </c>
      <c r="E106" s="7" t="s">
        <v>859</v>
      </c>
      <c r="F106" s="12"/>
      <c r="G106" s="12" t="s">
        <v>45</v>
      </c>
      <c r="H106" s="16">
        <f t="shared" si="7"/>
        <v>792</v>
      </c>
      <c r="I106" s="8">
        <f t="shared" si="8"/>
        <v>396</v>
      </c>
      <c r="J106" s="9">
        <v>1.1000000000000001</v>
      </c>
      <c r="K106" s="9">
        <v>1.2</v>
      </c>
      <c r="L106" s="9">
        <v>300</v>
      </c>
      <c r="M106" s="9"/>
      <c r="N106" s="9"/>
      <c r="O106" s="9"/>
    </row>
    <row r="107" spans="1:17" ht="25.5" x14ac:dyDescent="0.2">
      <c r="A107" s="6" t="s">
        <v>23</v>
      </c>
      <c r="B107" s="51" t="s">
        <v>637</v>
      </c>
      <c r="C107" s="4">
        <v>2011</v>
      </c>
      <c r="D107" s="4">
        <v>2011</v>
      </c>
      <c r="E107" s="7" t="s">
        <v>852</v>
      </c>
      <c r="F107" s="7"/>
      <c r="G107" s="7" t="s">
        <v>24</v>
      </c>
      <c r="H107" s="16">
        <f t="shared" si="7"/>
        <v>1400</v>
      </c>
      <c r="I107" s="8">
        <f t="shared" si="8"/>
        <v>700</v>
      </c>
      <c r="J107" s="9">
        <v>1</v>
      </c>
      <c r="K107" s="9">
        <v>1</v>
      </c>
      <c r="L107" s="9">
        <v>700</v>
      </c>
      <c r="M107" s="9"/>
      <c r="N107" s="9"/>
      <c r="O107" s="9"/>
    </row>
    <row r="108" spans="1:17" ht="38.25" x14ac:dyDescent="0.2">
      <c r="A108" s="6" t="s">
        <v>808</v>
      </c>
      <c r="B108" s="51" t="s">
        <v>637</v>
      </c>
      <c r="C108" s="4" t="s">
        <v>698</v>
      </c>
      <c r="D108" s="4" t="s">
        <v>698</v>
      </c>
      <c r="E108" s="7" t="s">
        <v>850</v>
      </c>
      <c r="F108" s="7" t="s">
        <v>809</v>
      </c>
      <c r="G108" s="12" t="s">
        <v>46</v>
      </c>
      <c r="H108" s="16">
        <f t="shared" si="7"/>
        <v>660</v>
      </c>
      <c r="I108" s="8">
        <f t="shared" si="8"/>
        <v>330</v>
      </c>
      <c r="J108" s="9">
        <v>1.1000000000000001</v>
      </c>
      <c r="K108" s="9">
        <v>1.2</v>
      </c>
      <c r="L108" s="9">
        <v>200</v>
      </c>
      <c r="M108" s="9"/>
      <c r="N108" s="9">
        <v>50</v>
      </c>
      <c r="O108" s="8">
        <f>SUM(I108)</f>
        <v>330</v>
      </c>
    </row>
    <row r="109" spans="1:17" ht="51" x14ac:dyDescent="0.2">
      <c r="A109" s="6" t="s">
        <v>810</v>
      </c>
      <c r="B109" s="50" t="s">
        <v>637</v>
      </c>
      <c r="C109" s="4" t="s">
        <v>436</v>
      </c>
      <c r="D109" s="4" t="s">
        <v>436</v>
      </c>
      <c r="E109" s="7" t="s">
        <v>583</v>
      </c>
      <c r="F109" s="7"/>
      <c r="G109" s="7" t="s">
        <v>47</v>
      </c>
      <c r="H109" s="16">
        <f t="shared" si="7"/>
        <v>858.00000000000011</v>
      </c>
      <c r="I109" s="8">
        <f t="shared" si="8"/>
        <v>429.00000000000006</v>
      </c>
      <c r="J109" s="9">
        <v>1.1000000000000001</v>
      </c>
      <c r="K109" s="9">
        <v>1.3</v>
      </c>
      <c r="L109" s="9">
        <v>250</v>
      </c>
      <c r="M109" s="9">
        <v>50</v>
      </c>
      <c r="N109" s="9"/>
      <c r="O109" s="9"/>
    </row>
    <row r="110" spans="1:17" ht="51" x14ac:dyDescent="0.2">
      <c r="A110" s="11" t="s">
        <v>7</v>
      </c>
      <c r="B110" s="51"/>
      <c r="C110" s="4">
        <v>1989</v>
      </c>
      <c r="D110" s="5" t="s">
        <v>698</v>
      </c>
      <c r="E110" s="7" t="s">
        <v>859</v>
      </c>
      <c r="F110" s="12" t="s">
        <v>8</v>
      </c>
      <c r="G110" s="7" t="s">
        <v>731</v>
      </c>
      <c r="H110" s="16">
        <f t="shared" si="7"/>
        <v>110.00000000000001</v>
      </c>
      <c r="I110" s="8">
        <f t="shared" si="8"/>
        <v>55.000000000000007</v>
      </c>
      <c r="J110" s="9">
        <v>1.1000000000000001</v>
      </c>
      <c r="K110" s="9">
        <v>1</v>
      </c>
      <c r="L110" s="9">
        <v>50</v>
      </c>
      <c r="M110" s="9"/>
      <c r="N110" s="9"/>
      <c r="O110" s="8">
        <f>SUM(I110)</f>
        <v>55.000000000000007</v>
      </c>
    </row>
    <row r="111" spans="1:17" ht="51" x14ac:dyDescent="0.2">
      <c r="A111" s="11" t="s">
        <v>9</v>
      </c>
      <c r="B111" s="51" t="s">
        <v>637</v>
      </c>
      <c r="C111" s="5">
        <v>1988</v>
      </c>
      <c r="D111" s="5" t="s">
        <v>698</v>
      </c>
      <c r="E111" s="7" t="s">
        <v>859</v>
      </c>
      <c r="F111" s="12" t="s">
        <v>10</v>
      </c>
      <c r="G111" s="7" t="s">
        <v>731</v>
      </c>
      <c r="H111" s="16">
        <f t="shared" si="7"/>
        <v>181.50000000000003</v>
      </c>
      <c r="I111" s="8">
        <f t="shared" si="8"/>
        <v>90.750000000000014</v>
      </c>
      <c r="J111" s="9">
        <v>1.1000000000000001</v>
      </c>
      <c r="K111" s="9">
        <v>1.1000000000000001</v>
      </c>
      <c r="L111" s="9">
        <v>75</v>
      </c>
      <c r="M111" s="9"/>
      <c r="N111" s="9"/>
      <c r="O111" s="8">
        <f>SUM(I111)</f>
        <v>90.750000000000014</v>
      </c>
    </row>
    <row r="112" spans="1:17" ht="51" x14ac:dyDescent="0.2">
      <c r="A112" s="11" t="s">
        <v>520</v>
      </c>
      <c r="B112" s="51" t="s">
        <v>636</v>
      </c>
      <c r="C112" s="5" t="s">
        <v>698</v>
      </c>
      <c r="D112" s="5" t="s">
        <v>698</v>
      </c>
      <c r="E112" s="7" t="s">
        <v>583</v>
      </c>
      <c r="F112" s="12" t="s">
        <v>521</v>
      </c>
      <c r="G112" s="7" t="s">
        <v>48</v>
      </c>
      <c r="H112" s="16">
        <f t="shared" si="7"/>
        <v>605.00000000000011</v>
      </c>
      <c r="I112" s="8">
        <f t="shared" si="8"/>
        <v>302.50000000000006</v>
      </c>
      <c r="J112" s="9">
        <v>1.1000000000000001</v>
      </c>
      <c r="K112" s="9">
        <v>1.1000000000000001</v>
      </c>
      <c r="L112" s="9">
        <v>250</v>
      </c>
      <c r="M112" s="9"/>
      <c r="N112" s="9"/>
      <c r="O112" s="8">
        <f>SUM(I112)</f>
        <v>302.50000000000006</v>
      </c>
    </row>
    <row r="113" spans="1:17" ht="51" x14ac:dyDescent="0.2">
      <c r="A113" s="11" t="s">
        <v>520</v>
      </c>
      <c r="B113" s="51" t="s">
        <v>637</v>
      </c>
      <c r="C113" s="4">
        <v>1988</v>
      </c>
      <c r="D113" s="5" t="s">
        <v>698</v>
      </c>
      <c r="E113" s="7" t="s">
        <v>859</v>
      </c>
      <c r="F113" s="12" t="s">
        <v>521</v>
      </c>
      <c r="G113" s="7" t="s">
        <v>731</v>
      </c>
      <c r="H113" s="16">
        <f t="shared" si="7"/>
        <v>264</v>
      </c>
      <c r="I113" s="8">
        <f t="shared" si="8"/>
        <v>132</v>
      </c>
      <c r="J113" s="9">
        <v>1.1000000000000001</v>
      </c>
      <c r="K113" s="9">
        <v>1.2</v>
      </c>
      <c r="L113" s="9">
        <v>100</v>
      </c>
      <c r="M113" s="9"/>
      <c r="N113" s="9"/>
      <c r="O113" s="8">
        <f>SUM(I113)</f>
        <v>132</v>
      </c>
    </row>
    <row r="114" spans="1:17" ht="51" x14ac:dyDescent="0.2">
      <c r="A114" s="15" t="s">
        <v>553</v>
      </c>
      <c r="B114" s="50" t="s">
        <v>645</v>
      </c>
      <c r="C114" s="4">
        <v>2004</v>
      </c>
      <c r="D114" s="4">
        <v>2004</v>
      </c>
      <c r="E114" s="7" t="s">
        <v>852</v>
      </c>
      <c r="F114" s="7"/>
      <c r="G114" s="7" t="s">
        <v>49</v>
      </c>
      <c r="H114" s="16">
        <f t="shared" si="7"/>
        <v>3960.0000000000005</v>
      </c>
      <c r="I114" s="8">
        <f t="shared" si="8"/>
        <v>1980.0000000000002</v>
      </c>
      <c r="J114" s="9">
        <v>1</v>
      </c>
      <c r="K114" s="9">
        <v>1.1000000000000001</v>
      </c>
      <c r="L114" s="9">
        <v>1800</v>
      </c>
      <c r="M114" s="9"/>
      <c r="N114" s="9"/>
      <c r="O114" s="9"/>
    </row>
    <row r="115" spans="1:17" ht="78.75" x14ac:dyDescent="0.2">
      <c r="A115" s="11" t="s">
        <v>751</v>
      </c>
      <c r="B115" s="51" t="s">
        <v>642</v>
      </c>
      <c r="C115" s="5">
        <v>2009</v>
      </c>
      <c r="D115" s="4">
        <v>2009</v>
      </c>
      <c r="E115" s="12" t="s">
        <v>583</v>
      </c>
      <c r="F115" s="12"/>
      <c r="G115" s="12" t="s">
        <v>690</v>
      </c>
      <c r="H115" s="16">
        <f t="shared" si="7"/>
        <v>3600</v>
      </c>
      <c r="I115" s="8">
        <f t="shared" si="8"/>
        <v>1800</v>
      </c>
      <c r="J115" s="9">
        <v>1</v>
      </c>
      <c r="K115" s="9">
        <v>1.2</v>
      </c>
      <c r="L115" s="9">
        <v>1500</v>
      </c>
      <c r="M115" s="9"/>
      <c r="N115" s="9"/>
      <c r="O115" s="9"/>
      <c r="P115" s="55" t="s">
        <v>689</v>
      </c>
      <c r="Q115" s="9"/>
    </row>
    <row r="116" spans="1:17" ht="38.25" x14ac:dyDescent="0.2">
      <c r="A116" s="6" t="s">
        <v>740</v>
      </c>
      <c r="B116" s="50" t="s">
        <v>637</v>
      </c>
      <c r="C116" s="4">
        <v>1999</v>
      </c>
      <c r="D116" s="4" t="s">
        <v>436</v>
      </c>
      <c r="E116" s="7" t="s">
        <v>852</v>
      </c>
      <c r="F116" s="7"/>
      <c r="G116" s="7" t="s">
        <v>50</v>
      </c>
      <c r="H116" s="16">
        <f t="shared" si="7"/>
        <v>520</v>
      </c>
      <c r="I116" s="8">
        <f t="shared" si="8"/>
        <v>260</v>
      </c>
      <c r="J116" s="9">
        <v>1</v>
      </c>
      <c r="K116" s="9">
        <v>1.3</v>
      </c>
      <c r="L116" s="9">
        <v>200</v>
      </c>
      <c r="M116" s="9"/>
      <c r="N116" s="9"/>
      <c r="O116" s="9"/>
    </row>
    <row r="117" spans="1:17" ht="51" x14ac:dyDescent="0.2">
      <c r="A117" s="15" t="s">
        <v>491</v>
      </c>
      <c r="B117" s="50" t="s">
        <v>645</v>
      </c>
      <c r="C117" s="4">
        <v>2008</v>
      </c>
      <c r="D117" s="4">
        <v>2008</v>
      </c>
      <c r="E117" s="7" t="s">
        <v>585</v>
      </c>
      <c r="F117" s="7"/>
      <c r="G117" s="7" t="s">
        <v>492</v>
      </c>
      <c r="H117" s="16">
        <f t="shared" si="7"/>
        <v>2860.0000000000005</v>
      </c>
      <c r="I117" s="8">
        <f t="shared" si="8"/>
        <v>1430.0000000000002</v>
      </c>
      <c r="J117" s="9">
        <v>1</v>
      </c>
      <c r="K117" s="9">
        <v>1.1000000000000001</v>
      </c>
      <c r="L117" s="9">
        <v>1300</v>
      </c>
      <c r="M117" s="9"/>
      <c r="N117" s="9"/>
      <c r="O117" s="9"/>
    </row>
    <row r="118" spans="1:17" ht="38.25" x14ac:dyDescent="0.2">
      <c r="A118" s="6" t="s">
        <v>201</v>
      </c>
      <c r="B118" s="50" t="s">
        <v>645</v>
      </c>
      <c r="C118" s="4" t="s">
        <v>434</v>
      </c>
      <c r="D118" s="4" t="s">
        <v>434</v>
      </c>
      <c r="E118" s="7" t="s">
        <v>852</v>
      </c>
      <c r="F118" s="7"/>
      <c r="G118" s="7" t="s">
        <v>51</v>
      </c>
      <c r="H118" s="16">
        <f t="shared" si="7"/>
        <v>330</v>
      </c>
      <c r="I118" s="8">
        <f t="shared" si="8"/>
        <v>165</v>
      </c>
      <c r="J118" s="9">
        <v>1.1000000000000001</v>
      </c>
      <c r="K118" s="9">
        <v>1</v>
      </c>
      <c r="L118" s="9">
        <v>150</v>
      </c>
      <c r="M118" s="9"/>
      <c r="N118" s="9"/>
      <c r="O118" s="9"/>
    </row>
    <row r="119" spans="1:17" ht="51" x14ac:dyDescent="0.2">
      <c r="A119" s="6" t="s">
        <v>202</v>
      </c>
      <c r="B119" s="50" t="s">
        <v>637</v>
      </c>
      <c r="C119" s="4" t="s">
        <v>434</v>
      </c>
      <c r="D119" s="4" t="s">
        <v>434</v>
      </c>
      <c r="E119" s="7" t="s">
        <v>849</v>
      </c>
      <c r="F119" s="7" t="s">
        <v>203</v>
      </c>
      <c r="G119" s="7" t="s">
        <v>74</v>
      </c>
      <c r="H119" s="16">
        <f t="shared" si="7"/>
        <v>330</v>
      </c>
      <c r="I119" s="8">
        <f t="shared" si="8"/>
        <v>165</v>
      </c>
      <c r="J119" s="9">
        <v>1.1000000000000001</v>
      </c>
      <c r="K119" s="9">
        <v>1</v>
      </c>
      <c r="L119" s="9">
        <v>150</v>
      </c>
      <c r="M119" s="9"/>
      <c r="N119" s="9"/>
      <c r="O119" s="8">
        <f>SUM(I119)</f>
        <v>165</v>
      </c>
    </row>
    <row r="120" spans="1:17" ht="25.5" x14ac:dyDescent="0.2">
      <c r="A120" s="6" t="s">
        <v>268</v>
      </c>
      <c r="B120" s="50" t="s">
        <v>645</v>
      </c>
      <c r="C120" s="4">
        <v>2006</v>
      </c>
      <c r="D120" s="4">
        <v>2006</v>
      </c>
      <c r="E120" s="7" t="s">
        <v>852</v>
      </c>
      <c r="F120" s="7" t="s">
        <v>124</v>
      </c>
      <c r="G120" s="7" t="s">
        <v>269</v>
      </c>
      <c r="H120" s="16">
        <f t="shared" si="7"/>
        <v>260</v>
      </c>
      <c r="I120" s="8">
        <f t="shared" si="8"/>
        <v>130</v>
      </c>
      <c r="J120" s="9">
        <v>1</v>
      </c>
      <c r="K120" s="9">
        <v>1.3</v>
      </c>
      <c r="L120" s="9">
        <v>100</v>
      </c>
      <c r="M120" s="9"/>
      <c r="N120" s="9"/>
      <c r="O120" s="8">
        <f>SUM(I120)</f>
        <v>130</v>
      </c>
    </row>
    <row r="121" spans="1:17" ht="25.5" x14ac:dyDescent="0.2">
      <c r="A121" s="15" t="s">
        <v>92</v>
      </c>
      <c r="B121" s="50" t="s">
        <v>637</v>
      </c>
      <c r="C121" s="4">
        <v>2011</v>
      </c>
      <c r="D121" s="4">
        <v>2011</v>
      </c>
      <c r="E121" s="7" t="s">
        <v>852</v>
      </c>
      <c r="F121" s="7"/>
      <c r="G121" s="7" t="s">
        <v>93</v>
      </c>
      <c r="H121" s="16">
        <f t="shared" si="7"/>
        <v>2200</v>
      </c>
      <c r="I121" s="8">
        <f t="shared" si="8"/>
        <v>1100</v>
      </c>
      <c r="J121" s="9">
        <v>1</v>
      </c>
      <c r="K121" s="9">
        <v>1</v>
      </c>
      <c r="L121" s="9">
        <v>1100</v>
      </c>
      <c r="M121" s="9"/>
      <c r="N121" s="9"/>
      <c r="O121" s="9"/>
    </row>
    <row r="122" spans="1:17" ht="38.25" x14ac:dyDescent="0.2">
      <c r="A122" s="13" t="s">
        <v>586</v>
      </c>
      <c r="B122" s="50" t="s">
        <v>637</v>
      </c>
      <c r="C122" s="4" t="s">
        <v>698</v>
      </c>
      <c r="D122" s="4" t="s">
        <v>698</v>
      </c>
      <c r="E122" s="7" t="s">
        <v>852</v>
      </c>
      <c r="F122" s="7"/>
      <c r="G122" s="7" t="s">
        <v>579</v>
      </c>
      <c r="H122" s="16">
        <f t="shared" si="7"/>
        <v>605.00000000000011</v>
      </c>
      <c r="I122" s="8">
        <f t="shared" si="8"/>
        <v>302.50000000000006</v>
      </c>
      <c r="J122" s="9">
        <v>1.1000000000000001</v>
      </c>
      <c r="K122" s="9">
        <v>1.1000000000000001</v>
      </c>
      <c r="L122" s="9">
        <v>250</v>
      </c>
      <c r="M122" s="9"/>
      <c r="N122" s="9"/>
      <c r="O122" s="9"/>
    </row>
    <row r="123" spans="1:17" ht="63.75" x14ac:dyDescent="0.2">
      <c r="A123" s="6" t="s">
        <v>587</v>
      </c>
      <c r="B123" s="50" t="s">
        <v>636</v>
      </c>
      <c r="C123" s="4" t="s">
        <v>698</v>
      </c>
      <c r="D123" s="4" t="s">
        <v>698</v>
      </c>
      <c r="E123" s="7" t="s">
        <v>583</v>
      </c>
      <c r="F123" s="7"/>
      <c r="G123" s="7" t="s">
        <v>580</v>
      </c>
      <c r="H123" s="16">
        <f t="shared" si="7"/>
        <v>605.00000000000011</v>
      </c>
      <c r="I123" s="8">
        <f t="shared" si="8"/>
        <v>302.50000000000006</v>
      </c>
      <c r="J123" s="9">
        <v>1.1000000000000001</v>
      </c>
      <c r="K123" s="9">
        <v>1.1000000000000001</v>
      </c>
      <c r="L123" s="9">
        <v>250</v>
      </c>
      <c r="M123" s="9"/>
      <c r="N123" s="9"/>
      <c r="O123" s="9"/>
    </row>
    <row r="124" spans="1:17" ht="38.25" x14ac:dyDescent="0.2">
      <c r="A124" s="6" t="s">
        <v>724</v>
      </c>
      <c r="B124" s="50" t="s">
        <v>637</v>
      </c>
      <c r="C124" s="4" t="s">
        <v>698</v>
      </c>
      <c r="D124" s="4" t="s">
        <v>698</v>
      </c>
      <c r="E124" s="7" t="s">
        <v>583</v>
      </c>
      <c r="F124" s="7" t="s">
        <v>725</v>
      </c>
      <c r="G124" s="7" t="s">
        <v>744</v>
      </c>
      <c r="H124" s="16">
        <f t="shared" si="7"/>
        <v>792</v>
      </c>
      <c r="I124" s="8">
        <f t="shared" si="8"/>
        <v>396</v>
      </c>
      <c r="J124" s="9">
        <v>1.1000000000000001</v>
      </c>
      <c r="K124" s="9">
        <v>1.2</v>
      </c>
      <c r="L124" s="9">
        <v>300</v>
      </c>
      <c r="M124" s="9"/>
      <c r="N124" s="9"/>
      <c r="O124" s="8">
        <f>SUM(I124)</f>
        <v>396</v>
      </c>
    </row>
    <row r="125" spans="1:17" ht="63.75" x14ac:dyDescent="0.2">
      <c r="A125" s="6" t="s">
        <v>726</v>
      </c>
      <c r="B125" s="50" t="s">
        <v>648</v>
      </c>
      <c r="C125" s="4" t="s">
        <v>434</v>
      </c>
      <c r="D125" s="4" t="s">
        <v>434</v>
      </c>
      <c r="E125" s="7" t="s">
        <v>859</v>
      </c>
      <c r="F125" s="7"/>
      <c r="G125" s="7" t="s">
        <v>484</v>
      </c>
      <c r="H125" s="16">
        <f t="shared" si="7"/>
        <v>440.00000000000006</v>
      </c>
      <c r="I125" s="8">
        <f t="shared" si="8"/>
        <v>220.00000000000003</v>
      </c>
      <c r="J125" s="9">
        <v>1.1000000000000001</v>
      </c>
      <c r="K125" s="9">
        <v>1</v>
      </c>
      <c r="L125" s="9">
        <v>200</v>
      </c>
      <c r="M125" s="9"/>
      <c r="N125" s="9"/>
      <c r="O125" s="9"/>
    </row>
    <row r="126" spans="1:17" ht="76.5" x14ac:dyDescent="0.2">
      <c r="A126" s="6" t="s">
        <v>727</v>
      </c>
      <c r="B126" s="50" t="s">
        <v>291</v>
      </c>
      <c r="C126" s="4">
        <v>1995</v>
      </c>
      <c r="D126" s="4" t="s">
        <v>436</v>
      </c>
      <c r="E126" s="7" t="s">
        <v>859</v>
      </c>
      <c r="F126" s="7"/>
      <c r="G126" s="7" t="s">
        <v>606</v>
      </c>
      <c r="H126" s="16">
        <f t="shared" si="7"/>
        <v>1848</v>
      </c>
      <c r="I126" s="8">
        <f t="shared" si="8"/>
        <v>924</v>
      </c>
      <c r="J126" s="9">
        <v>1.1000000000000001</v>
      </c>
      <c r="K126" s="9">
        <v>1.4</v>
      </c>
      <c r="L126" s="9">
        <v>500</v>
      </c>
      <c r="M126" s="9">
        <v>100</v>
      </c>
      <c r="N126" s="9"/>
      <c r="O126" s="9"/>
    </row>
    <row r="127" spans="1:17" ht="51" x14ac:dyDescent="0.2">
      <c r="A127" s="6" t="s">
        <v>728</v>
      </c>
      <c r="B127" s="50" t="s">
        <v>637</v>
      </c>
      <c r="C127" s="4" t="s">
        <v>698</v>
      </c>
      <c r="D127" s="4" t="s">
        <v>698</v>
      </c>
      <c r="E127" s="7" t="s">
        <v>583</v>
      </c>
      <c r="F127" s="48"/>
      <c r="G127" s="7" t="s">
        <v>607</v>
      </c>
      <c r="H127" s="16">
        <f t="shared" si="7"/>
        <v>660</v>
      </c>
      <c r="I127" s="8">
        <f t="shared" si="8"/>
        <v>330</v>
      </c>
      <c r="J127" s="9">
        <v>1.1000000000000001</v>
      </c>
      <c r="K127" s="9">
        <v>1.2</v>
      </c>
      <c r="L127" s="9">
        <v>250</v>
      </c>
      <c r="M127" s="9"/>
      <c r="N127" s="9"/>
      <c r="O127" s="9"/>
    </row>
    <row r="128" spans="1:17" ht="51" x14ac:dyDescent="0.2">
      <c r="A128" s="6" t="s">
        <v>339</v>
      </c>
      <c r="B128" s="50" t="s">
        <v>650</v>
      </c>
      <c r="C128" s="4">
        <v>2000</v>
      </c>
      <c r="D128" s="4">
        <v>2000</v>
      </c>
      <c r="E128" s="7" t="s">
        <v>859</v>
      </c>
      <c r="F128" s="7"/>
      <c r="G128" s="7" t="s">
        <v>608</v>
      </c>
      <c r="H128" s="16">
        <f t="shared" si="7"/>
        <v>4000</v>
      </c>
      <c r="I128" s="8">
        <f t="shared" si="8"/>
        <v>2000</v>
      </c>
      <c r="J128" s="9">
        <v>1</v>
      </c>
      <c r="K128" s="9">
        <v>1</v>
      </c>
      <c r="L128" s="9">
        <v>2000</v>
      </c>
      <c r="M128" s="9"/>
      <c r="N128" s="9"/>
      <c r="O128" s="9"/>
    </row>
    <row r="129" spans="1:19" ht="51" x14ac:dyDescent="0.2">
      <c r="A129" s="6" t="s">
        <v>677</v>
      </c>
      <c r="B129" s="50" t="s">
        <v>638</v>
      </c>
      <c r="C129" s="4">
        <v>2005</v>
      </c>
      <c r="D129" s="4">
        <v>2005</v>
      </c>
      <c r="E129" s="7" t="s">
        <v>852</v>
      </c>
      <c r="F129" s="7"/>
      <c r="G129" s="7" t="s">
        <v>656</v>
      </c>
      <c r="H129" s="16">
        <f t="shared" si="7"/>
        <v>6400</v>
      </c>
      <c r="I129" s="8">
        <f t="shared" si="8"/>
        <v>3200</v>
      </c>
      <c r="J129" s="9">
        <v>1</v>
      </c>
      <c r="K129" s="9">
        <v>1</v>
      </c>
      <c r="L129" s="9">
        <v>2200</v>
      </c>
      <c r="M129" s="9">
        <v>1000</v>
      </c>
      <c r="N129" s="9"/>
      <c r="O129" s="9"/>
      <c r="P129" s="44" t="s">
        <v>789</v>
      </c>
      <c r="Q129" s="44" t="s">
        <v>842</v>
      </c>
      <c r="R129" s="44" t="s">
        <v>843</v>
      </c>
      <c r="S129" s="44" t="s">
        <v>696</v>
      </c>
    </row>
    <row r="130" spans="1:19" ht="12" customHeight="1" x14ac:dyDescent="0.2">
      <c r="A130" s="13" t="s">
        <v>741</v>
      </c>
      <c r="B130" s="50" t="s">
        <v>742</v>
      </c>
      <c r="C130" s="4">
        <v>2007</v>
      </c>
      <c r="D130" s="4">
        <v>2007</v>
      </c>
      <c r="E130" s="7" t="s">
        <v>859</v>
      </c>
      <c r="F130" s="7"/>
      <c r="G130" s="7" t="s">
        <v>658</v>
      </c>
      <c r="H130" s="16">
        <f t="shared" si="7"/>
        <v>8250</v>
      </c>
      <c r="I130" s="8">
        <f t="shared" si="8"/>
        <v>4125</v>
      </c>
      <c r="J130" s="9">
        <v>1</v>
      </c>
      <c r="K130" s="9">
        <v>1.1000000000000001</v>
      </c>
      <c r="L130" s="9">
        <v>3000</v>
      </c>
      <c r="M130" s="9">
        <v>750</v>
      </c>
      <c r="N130" s="9"/>
      <c r="O130" s="9"/>
      <c r="P130" s="44" t="s">
        <v>527</v>
      </c>
    </row>
    <row r="131" spans="1:19" ht="51" x14ac:dyDescent="0.2">
      <c r="A131" s="62" t="s">
        <v>877</v>
      </c>
      <c r="B131" s="51" t="s">
        <v>646</v>
      </c>
      <c r="C131" s="4">
        <v>2013</v>
      </c>
      <c r="D131" s="4">
        <v>2013</v>
      </c>
      <c r="E131" s="7" t="s">
        <v>583</v>
      </c>
      <c r="F131" s="12"/>
      <c r="G131" s="61" t="s">
        <v>871</v>
      </c>
      <c r="H131" s="16">
        <f t="shared" si="7"/>
        <v>7500</v>
      </c>
      <c r="I131" s="8">
        <f t="shared" si="8"/>
        <v>3750</v>
      </c>
      <c r="J131" s="9">
        <v>1</v>
      </c>
      <c r="K131" s="9">
        <v>1</v>
      </c>
      <c r="L131" s="9">
        <v>3000</v>
      </c>
      <c r="M131" s="9"/>
      <c r="N131" s="60">
        <v>750</v>
      </c>
      <c r="O131" s="8"/>
      <c r="P131" s="55" t="s">
        <v>870</v>
      </c>
    </row>
    <row r="132" spans="1:19" ht="38.25" x14ac:dyDescent="0.2">
      <c r="A132" s="6" t="s">
        <v>27</v>
      </c>
      <c r="B132" s="50" t="s">
        <v>637</v>
      </c>
      <c r="C132" s="4" t="s">
        <v>698</v>
      </c>
      <c r="D132" s="4" t="s">
        <v>698</v>
      </c>
      <c r="E132" s="7" t="s">
        <v>583</v>
      </c>
      <c r="F132" s="7" t="s">
        <v>534</v>
      </c>
      <c r="G132" s="7" t="s">
        <v>657</v>
      </c>
      <c r="H132" s="16">
        <f t="shared" si="7"/>
        <v>605.00000000000011</v>
      </c>
      <c r="I132" s="8">
        <f t="shared" si="8"/>
        <v>302.50000000000006</v>
      </c>
      <c r="J132" s="9">
        <v>1.1000000000000001</v>
      </c>
      <c r="K132" s="9">
        <v>1.1000000000000001</v>
      </c>
      <c r="L132" s="9">
        <v>250</v>
      </c>
      <c r="M132" s="9"/>
      <c r="N132" s="9"/>
      <c r="O132" s="8">
        <f>SUM(I132)</f>
        <v>302.50000000000006</v>
      </c>
    </row>
    <row r="133" spans="1:19" ht="76.5" x14ac:dyDescent="0.2">
      <c r="A133" s="6" t="s">
        <v>28</v>
      </c>
      <c r="B133" s="50" t="s">
        <v>648</v>
      </c>
      <c r="C133" s="4" t="s">
        <v>698</v>
      </c>
      <c r="D133" s="4" t="s">
        <v>698</v>
      </c>
      <c r="E133" s="7" t="s">
        <v>859</v>
      </c>
      <c r="F133" s="7" t="s">
        <v>258</v>
      </c>
      <c r="G133" s="7" t="s">
        <v>830</v>
      </c>
      <c r="H133" s="16">
        <f t="shared" si="7"/>
        <v>165</v>
      </c>
      <c r="I133" s="8">
        <f t="shared" si="8"/>
        <v>82.5</v>
      </c>
      <c r="J133" s="9">
        <v>1.1000000000000001</v>
      </c>
      <c r="K133" s="9">
        <v>1</v>
      </c>
      <c r="L133" s="9">
        <v>75</v>
      </c>
      <c r="M133" s="9"/>
      <c r="N133" s="9"/>
      <c r="O133" s="9"/>
    </row>
    <row r="134" spans="1:19" ht="58.5" x14ac:dyDescent="0.2">
      <c r="A134" s="13" t="s">
        <v>32</v>
      </c>
      <c r="B134" s="50" t="s">
        <v>646</v>
      </c>
      <c r="C134" s="4">
        <v>2011</v>
      </c>
      <c r="D134" s="4">
        <v>2011</v>
      </c>
      <c r="E134" s="7" t="s">
        <v>859</v>
      </c>
      <c r="F134" s="7"/>
      <c r="G134" s="7" t="s">
        <v>33</v>
      </c>
      <c r="H134" s="16">
        <f t="shared" ref="H134:H165" si="9">SUM(I134*2)</f>
        <v>4000</v>
      </c>
      <c r="I134" s="8">
        <f t="shared" ref="I134:I165" si="10">SUM(J134*K134*(L134+M134+N134))</f>
        <v>2000</v>
      </c>
      <c r="J134" s="9">
        <v>1</v>
      </c>
      <c r="K134" s="9">
        <v>1</v>
      </c>
      <c r="L134" s="9">
        <v>2000</v>
      </c>
      <c r="M134" s="9"/>
      <c r="N134" s="9"/>
      <c r="O134" s="9"/>
      <c r="P134" s="44" t="s">
        <v>34</v>
      </c>
      <c r="Q134" s="44"/>
      <c r="R134" s="44"/>
      <c r="S134" s="44"/>
    </row>
    <row r="135" spans="1:19" ht="63.75" x14ac:dyDescent="0.2">
      <c r="A135" s="15" t="s">
        <v>790</v>
      </c>
      <c r="B135" s="50" t="s">
        <v>791</v>
      </c>
      <c r="C135" s="4">
        <v>2011</v>
      </c>
      <c r="D135" s="4">
        <v>2011</v>
      </c>
      <c r="E135" s="7" t="s">
        <v>585</v>
      </c>
      <c r="F135" s="7"/>
      <c r="G135" s="7" t="s">
        <v>691</v>
      </c>
      <c r="H135" s="16">
        <f t="shared" si="9"/>
        <v>4400</v>
      </c>
      <c r="I135" s="8">
        <f t="shared" si="10"/>
        <v>2200</v>
      </c>
      <c r="J135" s="9">
        <v>1</v>
      </c>
      <c r="K135" s="9">
        <v>1.1000000000000001</v>
      </c>
      <c r="L135" s="9">
        <v>2000</v>
      </c>
      <c r="M135" s="9"/>
      <c r="N135" s="9"/>
      <c r="O135" s="9"/>
      <c r="P135" s="44" t="s">
        <v>692</v>
      </c>
    </row>
    <row r="136" spans="1:19" ht="89.25" x14ac:dyDescent="0.2">
      <c r="A136" s="6" t="s">
        <v>660</v>
      </c>
      <c r="B136" s="50" t="s">
        <v>637</v>
      </c>
      <c r="C136" s="4">
        <v>2007</v>
      </c>
      <c r="D136" s="4">
        <v>2007</v>
      </c>
      <c r="E136" s="7" t="s">
        <v>583</v>
      </c>
      <c r="F136" s="7"/>
      <c r="G136" s="7" t="s">
        <v>234</v>
      </c>
      <c r="H136" s="16">
        <f t="shared" si="9"/>
        <v>3360</v>
      </c>
      <c r="I136" s="8">
        <f t="shared" si="10"/>
        <v>1680</v>
      </c>
      <c r="J136" s="9">
        <v>1</v>
      </c>
      <c r="K136" s="9">
        <v>1.2</v>
      </c>
      <c r="L136" s="9">
        <v>1400</v>
      </c>
      <c r="M136" s="9"/>
      <c r="N136" s="9"/>
      <c r="O136" s="9"/>
      <c r="P136" s="44" t="s">
        <v>75</v>
      </c>
    </row>
    <row r="137" spans="1:19" ht="51" x14ac:dyDescent="0.2">
      <c r="A137" s="6" t="s">
        <v>29</v>
      </c>
      <c r="B137" s="50" t="s">
        <v>645</v>
      </c>
      <c r="C137" s="4" t="s">
        <v>434</v>
      </c>
      <c r="D137" s="4" t="s">
        <v>434</v>
      </c>
      <c r="E137" s="7" t="s">
        <v>852</v>
      </c>
      <c r="F137" s="7"/>
      <c r="G137" s="7" t="s">
        <v>831</v>
      </c>
      <c r="H137" s="16">
        <f t="shared" si="9"/>
        <v>330</v>
      </c>
      <c r="I137" s="8">
        <f t="shared" si="10"/>
        <v>165</v>
      </c>
      <c r="J137" s="9">
        <v>1.1000000000000001</v>
      </c>
      <c r="K137" s="9">
        <v>1</v>
      </c>
      <c r="L137" s="9">
        <v>150</v>
      </c>
      <c r="M137" s="9"/>
      <c r="N137" s="9"/>
      <c r="O137" s="9"/>
    </row>
    <row r="138" spans="1:19" ht="78" x14ac:dyDescent="0.2">
      <c r="A138" s="13" t="s">
        <v>684</v>
      </c>
      <c r="B138" s="50" t="s">
        <v>640</v>
      </c>
      <c r="C138" s="4">
        <v>2007</v>
      </c>
      <c r="D138" s="4">
        <v>2007</v>
      </c>
      <c r="E138" s="7" t="s">
        <v>859</v>
      </c>
      <c r="F138" s="7"/>
      <c r="G138" s="7" t="s">
        <v>685</v>
      </c>
      <c r="H138" s="16">
        <f t="shared" si="9"/>
        <v>6200</v>
      </c>
      <c r="I138" s="8">
        <f t="shared" si="10"/>
        <v>3100</v>
      </c>
      <c r="J138" s="9">
        <v>1</v>
      </c>
      <c r="K138" s="9">
        <v>1</v>
      </c>
      <c r="L138" s="9">
        <v>2100</v>
      </c>
      <c r="M138" s="9">
        <v>1000</v>
      </c>
      <c r="N138" s="9"/>
      <c r="O138" s="9"/>
      <c r="P138" s="44" t="s">
        <v>122</v>
      </c>
      <c r="Q138" s="44"/>
      <c r="R138" s="44"/>
      <c r="S138" s="44"/>
    </row>
    <row r="139" spans="1:19" ht="63.75" x14ac:dyDescent="0.2">
      <c r="A139" s="15" t="s">
        <v>211</v>
      </c>
      <c r="B139" s="50" t="s">
        <v>645</v>
      </c>
      <c r="C139" s="4">
        <v>2002</v>
      </c>
      <c r="D139" s="4">
        <v>2002</v>
      </c>
      <c r="E139" s="7" t="s">
        <v>852</v>
      </c>
      <c r="F139" s="7"/>
      <c r="G139" s="7" t="s">
        <v>571</v>
      </c>
      <c r="H139" s="16">
        <f t="shared" si="9"/>
        <v>3190.0000000000005</v>
      </c>
      <c r="I139" s="8">
        <f t="shared" si="10"/>
        <v>1595.0000000000002</v>
      </c>
      <c r="J139" s="9">
        <v>1</v>
      </c>
      <c r="K139" s="9">
        <v>1.1000000000000001</v>
      </c>
      <c r="L139" s="9">
        <v>1450</v>
      </c>
      <c r="M139" s="9"/>
      <c r="N139" s="9"/>
      <c r="O139" s="9"/>
    </row>
    <row r="140" spans="1:19" ht="25.5" x14ac:dyDescent="0.2">
      <c r="A140" s="6" t="s">
        <v>30</v>
      </c>
      <c r="B140" s="50" t="s">
        <v>637</v>
      </c>
      <c r="C140" s="4" t="s">
        <v>698</v>
      </c>
      <c r="D140" s="4" t="s">
        <v>698</v>
      </c>
      <c r="E140" s="7" t="s">
        <v>859</v>
      </c>
      <c r="F140" s="7"/>
      <c r="G140" s="7" t="s">
        <v>572</v>
      </c>
      <c r="H140" s="16">
        <f t="shared" si="9"/>
        <v>550</v>
      </c>
      <c r="I140" s="8">
        <f t="shared" si="10"/>
        <v>275</v>
      </c>
      <c r="J140" s="9">
        <v>1.1000000000000001</v>
      </c>
      <c r="K140" s="9">
        <v>1</v>
      </c>
      <c r="L140" s="9">
        <v>250</v>
      </c>
      <c r="M140" s="9"/>
      <c r="N140" s="9"/>
      <c r="O140" s="9"/>
    </row>
    <row r="141" spans="1:19" ht="25.5" x14ac:dyDescent="0.2">
      <c r="A141" s="6" t="s">
        <v>395</v>
      </c>
      <c r="B141" s="50" t="s">
        <v>637</v>
      </c>
      <c r="C141" s="4">
        <v>2006</v>
      </c>
      <c r="D141" s="4">
        <v>2006</v>
      </c>
      <c r="E141" s="7" t="s">
        <v>852</v>
      </c>
      <c r="F141" s="7" t="s">
        <v>396</v>
      </c>
      <c r="G141" s="7" t="s">
        <v>238</v>
      </c>
      <c r="H141" s="16">
        <f t="shared" si="9"/>
        <v>100</v>
      </c>
      <c r="I141" s="8">
        <f t="shared" si="10"/>
        <v>50</v>
      </c>
      <c r="J141" s="9">
        <v>1</v>
      </c>
      <c r="K141" s="9">
        <v>1</v>
      </c>
      <c r="L141" s="9">
        <v>50</v>
      </c>
      <c r="M141" s="9"/>
      <c r="N141" s="9"/>
      <c r="O141" s="8">
        <f>SUM(I141)</f>
        <v>50</v>
      </c>
    </row>
    <row r="142" spans="1:19" ht="25.5" x14ac:dyDescent="0.2">
      <c r="A142" s="15" t="s">
        <v>190</v>
      </c>
      <c r="B142" s="50" t="s">
        <v>645</v>
      </c>
      <c r="C142" s="4">
        <v>2011</v>
      </c>
      <c r="D142" s="4">
        <v>2011</v>
      </c>
      <c r="E142" s="7" t="s">
        <v>852</v>
      </c>
      <c r="F142" s="7"/>
      <c r="G142" s="7" t="s">
        <v>191</v>
      </c>
      <c r="H142" s="16">
        <f t="shared" si="9"/>
        <v>2400</v>
      </c>
      <c r="I142" s="8">
        <f t="shared" si="10"/>
        <v>1200</v>
      </c>
      <c r="J142" s="9">
        <v>1</v>
      </c>
      <c r="K142" s="9">
        <v>1</v>
      </c>
      <c r="L142" s="9">
        <v>1200</v>
      </c>
      <c r="M142" s="9"/>
      <c r="N142" s="9"/>
      <c r="O142" s="9"/>
    </row>
    <row r="143" spans="1:19" ht="51" x14ac:dyDescent="0.2">
      <c r="A143" s="6" t="s">
        <v>275</v>
      </c>
      <c r="B143" s="50" t="s">
        <v>637</v>
      </c>
      <c r="C143" s="4" t="s">
        <v>805</v>
      </c>
      <c r="D143" s="4" t="s">
        <v>805</v>
      </c>
      <c r="E143" s="7" t="s">
        <v>859</v>
      </c>
      <c r="F143" s="7" t="s">
        <v>473</v>
      </c>
      <c r="G143" s="7" t="s">
        <v>573</v>
      </c>
      <c r="H143" s="16">
        <f t="shared" si="9"/>
        <v>330</v>
      </c>
      <c r="I143" s="8">
        <f t="shared" si="10"/>
        <v>165</v>
      </c>
      <c r="J143" s="9">
        <v>1.1000000000000001</v>
      </c>
      <c r="K143" s="9">
        <v>1</v>
      </c>
      <c r="L143" s="9">
        <v>150</v>
      </c>
      <c r="M143" s="9"/>
      <c r="N143" s="9"/>
      <c r="O143" s="8">
        <f>SUM(I143)</f>
        <v>165</v>
      </c>
    </row>
    <row r="144" spans="1:19" ht="63.75" x14ac:dyDescent="0.2">
      <c r="A144" s="6" t="s">
        <v>507</v>
      </c>
      <c r="B144" s="50" t="s">
        <v>642</v>
      </c>
      <c r="C144" s="4">
        <v>1999</v>
      </c>
      <c r="D144" s="4" t="s">
        <v>436</v>
      </c>
      <c r="E144" s="7" t="s">
        <v>852</v>
      </c>
      <c r="F144" s="7" t="s">
        <v>186</v>
      </c>
      <c r="G144" s="7" t="s">
        <v>574</v>
      </c>
      <c r="H144" s="16">
        <f t="shared" si="9"/>
        <v>520</v>
      </c>
      <c r="I144" s="8">
        <f t="shared" si="10"/>
        <v>260</v>
      </c>
      <c r="J144" s="9">
        <v>1</v>
      </c>
      <c r="K144" s="9">
        <v>1.3</v>
      </c>
      <c r="L144" s="9">
        <v>200</v>
      </c>
      <c r="M144" s="9"/>
      <c r="N144" s="9"/>
      <c r="O144" s="8">
        <f>SUM(I144)</f>
        <v>260</v>
      </c>
    </row>
    <row r="145" spans="1:17" ht="51" x14ac:dyDescent="0.2">
      <c r="A145" s="6" t="s">
        <v>210</v>
      </c>
      <c r="B145" s="50" t="s">
        <v>636</v>
      </c>
      <c r="C145" s="4" t="s">
        <v>434</v>
      </c>
      <c r="D145" s="4" t="s">
        <v>434</v>
      </c>
      <c r="E145" s="7" t="s">
        <v>852</v>
      </c>
      <c r="F145" s="7" t="s">
        <v>512</v>
      </c>
      <c r="G145" s="7" t="s">
        <v>570</v>
      </c>
      <c r="H145" s="16">
        <f t="shared" si="9"/>
        <v>396</v>
      </c>
      <c r="I145" s="8">
        <f t="shared" si="10"/>
        <v>198</v>
      </c>
      <c r="J145" s="9">
        <v>1.1000000000000001</v>
      </c>
      <c r="K145" s="9">
        <v>1.2</v>
      </c>
      <c r="L145" s="9">
        <v>150</v>
      </c>
      <c r="M145" s="9"/>
      <c r="N145" s="9"/>
      <c r="O145" s="8">
        <f>SUM(I145)</f>
        <v>198</v>
      </c>
    </row>
    <row r="146" spans="1:17" ht="76.5" x14ac:dyDescent="0.2">
      <c r="A146" s="6" t="s">
        <v>501</v>
      </c>
      <c r="B146" s="50" t="s">
        <v>637</v>
      </c>
      <c r="C146" s="4" t="s">
        <v>698</v>
      </c>
      <c r="D146" s="4" t="s">
        <v>698</v>
      </c>
      <c r="E146" s="7" t="s">
        <v>859</v>
      </c>
      <c r="F146" s="7"/>
      <c r="G146" s="7" t="s">
        <v>346</v>
      </c>
      <c r="H146" s="16">
        <f t="shared" si="9"/>
        <v>484.00000000000006</v>
      </c>
      <c r="I146" s="8">
        <f t="shared" si="10"/>
        <v>242.00000000000003</v>
      </c>
      <c r="J146" s="9">
        <v>1.1000000000000001</v>
      </c>
      <c r="K146" s="9">
        <v>1.1000000000000001</v>
      </c>
      <c r="L146" s="9">
        <v>200</v>
      </c>
      <c r="M146" s="9"/>
      <c r="N146" s="9"/>
      <c r="O146" s="9"/>
    </row>
    <row r="147" spans="1:17" ht="51" x14ac:dyDescent="0.2">
      <c r="A147" s="15" t="s">
        <v>287</v>
      </c>
      <c r="B147" s="50" t="s">
        <v>637</v>
      </c>
      <c r="C147" s="4">
        <v>2010</v>
      </c>
      <c r="D147" s="4">
        <v>2010</v>
      </c>
      <c r="E147" s="7" t="s">
        <v>852</v>
      </c>
      <c r="F147" s="7"/>
      <c r="G147" s="7" t="s">
        <v>150</v>
      </c>
      <c r="H147" s="16">
        <f t="shared" si="9"/>
        <v>500</v>
      </c>
      <c r="I147" s="8">
        <f t="shared" si="10"/>
        <v>250</v>
      </c>
      <c r="J147" s="9">
        <v>1</v>
      </c>
      <c r="K147" s="9">
        <v>1</v>
      </c>
      <c r="L147" s="9">
        <v>250</v>
      </c>
      <c r="M147" s="9"/>
      <c r="N147" s="9"/>
      <c r="O147" s="9"/>
    </row>
    <row r="148" spans="1:17" ht="87.75" x14ac:dyDescent="0.2">
      <c r="A148" s="6" t="s">
        <v>310</v>
      </c>
      <c r="B148" s="50" t="s">
        <v>637</v>
      </c>
      <c r="C148" s="4">
        <v>2008</v>
      </c>
      <c r="D148" s="4">
        <v>2008</v>
      </c>
      <c r="E148" s="56" t="s">
        <v>585</v>
      </c>
      <c r="F148" s="7"/>
      <c r="G148" s="7" t="s">
        <v>272</v>
      </c>
      <c r="H148" s="16">
        <f t="shared" si="9"/>
        <v>2880</v>
      </c>
      <c r="I148" s="8">
        <f t="shared" si="10"/>
        <v>1440</v>
      </c>
      <c r="J148" s="9">
        <v>1</v>
      </c>
      <c r="K148" s="9">
        <v>1.2</v>
      </c>
      <c r="L148" s="9">
        <v>1200</v>
      </c>
      <c r="M148" s="9"/>
      <c r="N148" s="9"/>
      <c r="O148" s="9"/>
      <c r="P148" s="44" t="s">
        <v>273</v>
      </c>
    </row>
    <row r="149" spans="1:17" ht="87.75" x14ac:dyDescent="0.2">
      <c r="A149" s="43" t="s">
        <v>209</v>
      </c>
      <c r="B149" s="51" t="s">
        <v>653</v>
      </c>
      <c r="C149" s="4">
        <v>2007</v>
      </c>
      <c r="D149" s="4">
        <v>2007</v>
      </c>
      <c r="E149" s="12" t="s">
        <v>852</v>
      </c>
      <c r="F149" s="12">
        <v>0</v>
      </c>
      <c r="G149" s="12" t="s">
        <v>505</v>
      </c>
      <c r="H149" s="16">
        <f t="shared" si="9"/>
        <v>3300.0000000000005</v>
      </c>
      <c r="I149" s="8">
        <f t="shared" si="10"/>
        <v>1650.0000000000002</v>
      </c>
      <c r="J149" s="9">
        <v>1</v>
      </c>
      <c r="K149" s="9">
        <v>1.1000000000000001</v>
      </c>
      <c r="L149" s="9">
        <v>1500</v>
      </c>
      <c r="M149" s="9"/>
      <c r="N149" s="9"/>
      <c r="O149" s="9"/>
      <c r="P149" s="44" t="s">
        <v>63</v>
      </c>
      <c r="Q149" s="44"/>
    </row>
    <row r="150" spans="1:17" ht="63.75" x14ac:dyDescent="0.2">
      <c r="A150" s="6" t="s">
        <v>502</v>
      </c>
      <c r="B150" s="50" t="s">
        <v>648</v>
      </c>
      <c r="C150" s="4" t="s">
        <v>698</v>
      </c>
      <c r="D150" s="4" t="s">
        <v>698</v>
      </c>
      <c r="E150" s="7" t="s">
        <v>583</v>
      </c>
      <c r="F150" s="7"/>
      <c r="G150" s="7" t="s">
        <v>504</v>
      </c>
      <c r="H150" s="16">
        <f t="shared" si="9"/>
        <v>1287.0000000000002</v>
      </c>
      <c r="I150" s="8">
        <f t="shared" si="10"/>
        <v>643.50000000000011</v>
      </c>
      <c r="J150" s="9">
        <v>1.1000000000000001</v>
      </c>
      <c r="K150" s="9">
        <v>1.3</v>
      </c>
      <c r="L150" s="9">
        <v>300</v>
      </c>
      <c r="M150" s="9">
        <v>150</v>
      </c>
      <c r="N150" s="9"/>
      <c r="O150" s="8"/>
    </row>
    <row r="151" spans="1:17" ht="63.75" x14ac:dyDescent="0.2">
      <c r="A151" s="6" t="s">
        <v>503</v>
      </c>
      <c r="B151" s="50" t="s">
        <v>637</v>
      </c>
      <c r="C151" s="4" t="s">
        <v>698</v>
      </c>
      <c r="D151" s="4" t="s">
        <v>698</v>
      </c>
      <c r="E151" s="7" t="s">
        <v>585</v>
      </c>
      <c r="F151" s="7"/>
      <c r="G151" s="7" t="s">
        <v>562</v>
      </c>
      <c r="H151" s="16">
        <f t="shared" si="9"/>
        <v>605.00000000000011</v>
      </c>
      <c r="I151" s="8">
        <f t="shared" si="10"/>
        <v>302.50000000000006</v>
      </c>
      <c r="J151" s="9">
        <v>1.1000000000000001</v>
      </c>
      <c r="K151" s="9">
        <v>1.1000000000000001</v>
      </c>
      <c r="L151" s="9">
        <v>250</v>
      </c>
      <c r="M151" s="9"/>
      <c r="N151" s="9"/>
      <c r="O151" s="9"/>
    </row>
    <row r="152" spans="1:17" ht="76.5" x14ac:dyDescent="0.2">
      <c r="A152" s="6" t="s">
        <v>489</v>
      </c>
      <c r="B152" s="50" t="s">
        <v>641</v>
      </c>
      <c r="C152" s="4">
        <v>1999</v>
      </c>
      <c r="D152" s="4" t="s">
        <v>436</v>
      </c>
      <c r="E152" s="7" t="s">
        <v>852</v>
      </c>
      <c r="F152" s="7"/>
      <c r="G152" s="7" t="s">
        <v>569</v>
      </c>
      <c r="H152" s="16">
        <f t="shared" si="9"/>
        <v>9800</v>
      </c>
      <c r="I152" s="8">
        <f t="shared" si="10"/>
        <v>4900</v>
      </c>
      <c r="J152" s="9">
        <v>1</v>
      </c>
      <c r="K152" s="9">
        <v>1.4</v>
      </c>
      <c r="L152" s="9">
        <v>700</v>
      </c>
      <c r="M152" s="9">
        <v>2000</v>
      </c>
      <c r="N152" s="9">
        <v>800</v>
      </c>
      <c r="O152" s="9"/>
    </row>
    <row r="153" spans="1:17" ht="25.5" x14ac:dyDescent="0.2">
      <c r="A153" s="11" t="s">
        <v>104</v>
      </c>
      <c r="B153" s="51" t="s">
        <v>290</v>
      </c>
      <c r="C153" s="4">
        <v>1995</v>
      </c>
      <c r="D153" s="4" t="s">
        <v>436</v>
      </c>
      <c r="E153" s="7" t="s">
        <v>852</v>
      </c>
      <c r="F153" s="12"/>
      <c r="G153" s="12" t="s">
        <v>563</v>
      </c>
      <c r="H153" s="16">
        <f t="shared" si="9"/>
        <v>1540</v>
      </c>
      <c r="I153" s="8">
        <f t="shared" si="10"/>
        <v>770</v>
      </c>
      <c r="J153" s="9">
        <v>1.1000000000000001</v>
      </c>
      <c r="K153" s="9">
        <v>1.4</v>
      </c>
      <c r="L153" s="9">
        <v>500</v>
      </c>
      <c r="M153" s="9"/>
      <c r="N153" s="9"/>
      <c r="O153" s="9"/>
    </row>
    <row r="154" spans="1:17" ht="25.5" x14ac:dyDescent="0.2">
      <c r="A154" s="6" t="s">
        <v>441</v>
      </c>
      <c r="B154" s="50" t="s">
        <v>637</v>
      </c>
      <c r="C154" s="4" t="s">
        <v>434</v>
      </c>
      <c r="D154" s="4" t="s">
        <v>434</v>
      </c>
      <c r="E154" s="7" t="s">
        <v>583</v>
      </c>
      <c r="F154" s="7" t="s">
        <v>512</v>
      </c>
      <c r="G154" s="7" t="s">
        <v>22</v>
      </c>
      <c r="H154" s="16">
        <f t="shared" si="9"/>
        <v>440.00000000000006</v>
      </c>
      <c r="I154" s="8">
        <f t="shared" si="10"/>
        <v>220.00000000000003</v>
      </c>
      <c r="J154" s="9">
        <v>1.1000000000000001</v>
      </c>
      <c r="K154" s="9">
        <v>1</v>
      </c>
      <c r="L154" s="9">
        <v>200</v>
      </c>
      <c r="M154" s="9"/>
      <c r="N154" s="9"/>
      <c r="O154" s="8">
        <f>SUM(I154)</f>
        <v>220.00000000000003</v>
      </c>
    </row>
    <row r="155" spans="1:17" ht="51" x14ac:dyDescent="0.2">
      <c r="A155" s="11" t="s">
        <v>811</v>
      </c>
      <c r="B155" s="51" t="s">
        <v>292</v>
      </c>
      <c r="C155" s="4">
        <v>1997</v>
      </c>
      <c r="D155" s="4" t="s">
        <v>436</v>
      </c>
      <c r="E155" s="7" t="s">
        <v>859</v>
      </c>
      <c r="F155" s="63" t="s">
        <v>879</v>
      </c>
      <c r="G155" s="12" t="s">
        <v>60</v>
      </c>
      <c r="H155" s="16">
        <f t="shared" si="9"/>
        <v>1760.0000000000002</v>
      </c>
      <c r="I155" s="8">
        <f t="shared" si="10"/>
        <v>880.00000000000011</v>
      </c>
      <c r="J155" s="9">
        <v>1</v>
      </c>
      <c r="K155" s="9">
        <v>1.1000000000000001</v>
      </c>
      <c r="L155" s="9">
        <v>700</v>
      </c>
      <c r="M155" s="9">
        <v>100</v>
      </c>
      <c r="N155" s="9"/>
      <c r="O155" s="9"/>
    </row>
    <row r="156" spans="1:17" ht="89.25" x14ac:dyDescent="0.2">
      <c r="A156" s="6" t="s">
        <v>735</v>
      </c>
      <c r="B156" s="50" t="s">
        <v>290</v>
      </c>
      <c r="C156" s="4">
        <v>2011</v>
      </c>
      <c r="D156" s="4">
        <v>2011</v>
      </c>
      <c r="E156" s="7" t="s">
        <v>852</v>
      </c>
      <c r="F156" s="7" t="s">
        <v>554</v>
      </c>
      <c r="G156" s="7" t="s">
        <v>539</v>
      </c>
      <c r="H156" s="16">
        <f t="shared" si="9"/>
        <v>2800</v>
      </c>
      <c r="I156" s="8">
        <f t="shared" si="10"/>
        <v>1400</v>
      </c>
      <c r="J156" s="9">
        <v>1</v>
      </c>
      <c r="K156" s="9">
        <v>1</v>
      </c>
      <c r="L156" s="9">
        <v>1400</v>
      </c>
      <c r="M156" s="9"/>
      <c r="N156" s="9"/>
      <c r="O156" s="9"/>
      <c r="P156" s="44"/>
    </row>
    <row r="157" spans="1:17" ht="25.5" x14ac:dyDescent="0.2">
      <c r="A157" s="6" t="s">
        <v>624</v>
      </c>
      <c r="B157" s="50" t="s">
        <v>637</v>
      </c>
      <c r="C157" s="4" t="s">
        <v>698</v>
      </c>
      <c r="D157" s="4" t="s">
        <v>698</v>
      </c>
      <c r="E157" s="7" t="s">
        <v>852</v>
      </c>
      <c r="F157" s="7"/>
      <c r="G157" s="7" t="s">
        <v>61</v>
      </c>
      <c r="H157" s="16">
        <f t="shared" si="9"/>
        <v>286.00000000000006</v>
      </c>
      <c r="I157" s="8">
        <f t="shared" si="10"/>
        <v>143.00000000000003</v>
      </c>
      <c r="J157" s="9">
        <v>1.1000000000000001</v>
      </c>
      <c r="K157" s="9">
        <v>1.3</v>
      </c>
      <c r="L157" s="9">
        <v>100</v>
      </c>
      <c r="M157" s="9"/>
      <c r="N157" s="9"/>
      <c r="O157" s="9"/>
    </row>
    <row r="158" spans="1:17" ht="38.25" x14ac:dyDescent="0.2">
      <c r="A158" s="6" t="s">
        <v>625</v>
      </c>
      <c r="B158" s="50" t="s">
        <v>290</v>
      </c>
      <c r="C158" s="4" t="s">
        <v>436</v>
      </c>
      <c r="D158" s="4" t="s">
        <v>436</v>
      </c>
      <c r="E158" s="7" t="s">
        <v>852</v>
      </c>
      <c r="F158" s="7"/>
      <c r="G158" s="7" t="s">
        <v>62</v>
      </c>
      <c r="H158" s="16">
        <f t="shared" si="9"/>
        <v>528</v>
      </c>
      <c r="I158" s="8">
        <f t="shared" si="10"/>
        <v>264</v>
      </c>
      <c r="J158" s="9">
        <v>1.1000000000000001</v>
      </c>
      <c r="K158" s="9">
        <v>1.2</v>
      </c>
      <c r="L158" s="9">
        <v>200</v>
      </c>
      <c r="M158" s="9"/>
      <c r="N158" s="9"/>
      <c r="O158" s="9"/>
    </row>
    <row r="159" spans="1:17" ht="38.25" x14ac:dyDescent="0.2">
      <c r="A159" s="6" t="s">
        <v>476</v>
      </c>
      <c r="B159" s="50" t="s">
        <v>637</v>
      </c>
      <c r="C159" s="4">
        <v>2001</v>
      </c>
      <c r="D159" s="4">
        <v>2001</v>
      </c>
      <c r="E159" s="7" t="s">
        <v>852</v>
      </c>
      <c r="F159" s="7" t="s">
        <v>235</v>
      </c>
      <c r="G159" s="7" t="s">
        <v>767</v>
      </c>
      <c r="H159" s="16">
        <f t="shared" si="9"/>
        <v>600</v>
      </c>
      <c r="I159" s="8">
        <f t="shared" si="10"/>
        <v>300</v>
      </c>
      <c r="J159" s="9">
        <v>1</v>
      </c>
      <c r="K159" s="9">
        <v>1</v>
      </c>
      <c r="L159" s="9">
        <v>300</v>
      </c>
      <c r="M159" s="9"/>
      <c r="N159" s="9"/>
      <c r="O159" s="8">
        <f>SUM(I159)</f>
        <v>300</v>
      </c>
    </row>
    <row r="160" spans="1:17" ht="63.75" x14ac:dyDescent="0.2">
      <c r="A160" s="15" t="s">
        <v>589</v>
      </c>
      <c r="B160" s="50" t="s">
        <v>636</v>
      </c>
      <c r="C160" s="4">
        <v>2004</v>
      </c>
      <c r="D160" s="4" t="s">
        <v>99</v>
      </c>
      <c r="E160" s="7" t="s">
        <v>852</v>
      </c>
      <c r="F160" s="7" t="s">
        <v>408</v>
      </c>
      <c r="G160" s="7" t="s">
        <v>114</v>
      </c>
      <c r="H160" s="16">
        <f t="shared" si="9"/>
        <v>1320</v>
      </c>
      <c r="I160" s="8">
        <f t="shared" si="10"/>
        <v>660</v>
      </c>
      <c r="J160" s="9">
        <v>1</v>
      </c>
      <c r="K160" s="9">
        <v>1.1000000000000001</v>
      </c>
      <c r="L160" s="9">
        <v>600</v>
      </c>
      <c r="M160" s="9"/>
      <c r="N160" s="9"/>
      <c r="O160" s="8">
        <f>SUM(I160)</f>
        <v>660</v>
      </c>
    </row>
    <row r="161" spans="1:17" ht="38.25" x14ac:dyDescent="0.2">
      <c r="A161" s="6" t="s">
        <v>732</v>
      </c>
      <c r="B161" s="50" t="s">
        <v>637</v>
      </c>
      <c r="C161" s="4">
        <v>2011</v>
      </c>
      <c r="D161" s="4">
        <v>2011</v>
      </c>
      <c r="E161" s="7" t="s">
        <v>733</v>
      </c>
      <c r="F161" s="7"/>
      <c r="G161" s="7" t="s">
        <v>734</v>
      </c>
      <c r="H161" s="16">
        <f t="shared" si="9"/>
        <v>3400</v>
      </c>
      <c r="I161" s="8">
        <f t="shared" si="10"/>
        <v>1700</v>
      </c>
      <c r="J161" s="9">
        <v>1</v>
      </c>
      <c r="K161" s="9">
        <v>1</v>
      </c>
      <c r="L161" s="9">
        <v>1700</v>
      </c>
      <c r="M161" s="9"/>
      <c r="N161" s="9"/>
      <c r="O161" s="9"/>
      <c r="P161" s="44"/>
    </row>
    <row r="162" spans="1:17" ht="51" x14ac:dyDescent="0.2">
      <c r="A162" s="6" t="s">
        <v>252</v>
      </c>
      <c r="B162" s="50" t="s">
        <v>637</v>
      </c>
      <c r="C162" s="4">
        <v>2008</v>
      </c>
      <c r="D162" s="4">
        <v>2008</v>
      </c>
      <c r="E162" s="7" t="s">
        <v>852</v>
      </c>
      <c r="F162" s="7"/>
      <c r="G162" s="7" t="s">
        <v>253</v>
      </c>
      <c r="H162" s="16">
        <f t="shared" si="9"/>
        <v>550</v>
      </c>
      <c r="I162" s="8">
        <f t="shared" si="10"/>
        <v>275</v>
      </c>
      <c r="J162" s="9">
        <v>1.1000000000000001</v>
      </c>
      <c r="K162" s="9">
        <v>1</v>
      </c>
      <c r="L162" s="9">
        <v>250</v>
      </c>
      <c r="M162" s="9"/>
      <c r="N162" s="9"/>
      <c r="O162" s="9"/>
    </row>
    <row r="163" spans="1:17" ht="38.25" x14ac:dyDescent="0.2">
      <c r="A163" s="11" t="s">
        <v>723</v>
      </c>
      <c r="B163" s="51" t="s">
        <v>648</v>
      </c>
      <c r="C163" s="4">
        <v>1994</v>
      </c>
      <c r="D163" s="4" t="s">
        <v>436</v>
      </c>
      <c r="E163" s="7" t="s">
        <v>583</v>
      </c>
      <c r="F163" s="7"/>
      <c r="G163" s="12" t="s">
        <v>115</v>
      </c>
      <c r="H163" s="16">
        <f t="shared" si="9"/>
        <v>1430.0000000000002</v>
      </c>
      <c r="I163" s="8">
        <f t="shared" si="10"/>
        <v>715.00000000000011</v>
      </c>
      <c r="J163" s="9">
        <v>1.1000000000000001</v>
      </c>
      <c r="K163" s="9">
        <v>1.3</v>
      </c>
      <c r="L163" s="9">
        <v>400</v>
      </c>
      <c r="M163" s="9">
        <v>100</v>
      </c>
      <c r="N163" s="9"/>
      <c r="O163" s="9"/>
    </row>
    <row r="164" spans="1:17" ht="38.25" x14ac:dyDescent="0.2">
      <c r="A164" s="6" t="s">
        <v>508</v>
      </c>
      <c r="B164" s="50" t="s">
        <v>637</v>
      </c>
      <c r="C164" s="4">
        <v>1997</v>
      </c>
      <c r="D164" s="4" t="s">
        <v>436</v>
      </c>
      <c r="E164" s="7" t="s">
        <v>852</v>
      </c>
      <c r="F164" s="7"/>
      <c r="G164" s="7" t="s">
        <v>116</v>
      </c>
      <c r="H164" s="16">
        <f t="shared" si="9"/>
        <v>968.00000000000011</v>
      </c>
      <c r="I164" s="8">
        <f t="shared" si="10"/>
        <v>484.00000000000006</v>
      </c>
      <c r="J164" s="9">
        <v>1.1000000000000001</v>
      </c>
      <c r="K164" s="9">
        <v>1.1000000000000001</v>
      </c>
      <c r="L164" s="9">
        <v>400</v>
      </c>
      <c r="M164" s="9"/>
      <c r="N164" s="9"/>
      <c r="O164" s="9"/>
    </row>
    <row r="165" spans="1:17" ht="76.5" x14ac:dyDescent="0.2">
      <c r="A165" s="6" t="s">
        <v>780</v>
      </c>
      <c r="B165" s="51" t="s">
        <v>290</v>
      </c>
      <c r="C165" s="5">
        <v>1996</v>
      </c>
      <c r="D165" s="4" t="s">
        <v>436</v>
      </c>
      <c r="E165" s="7" t="s">
        <v>583</v>
      </c>
      <c r="F165" s="7"/>
      <c r="G165" s="12" t="s">
        <v>747</v>
      </c>
      <c r="H165" s="16">
        <f t="shared" si="9"/>
        <v>1485.0000000000002</v>
      </c>
      <c r="I165" s="8">
        <f t="shared" si="10"/>
        <v>742.50000000000011</v>
      </c>
      <c r="J165" s="9">
        <v>1.1000000000000001</v>
      </c>
      <c r="K165" s="9">
        <v>1.5</v>
      </c>
      <c r="L165" s="9">
        <v>450</v>
      </c>
      <c r="M165" s="9"/>
      <c r="N165" s="9"/>
      <c r="O165" s="9"/>
    </row>
    <row r="166" spans="1:17" ht="51" x14ac:dyDescent="0.2">
      <c r="A166" s="6" t="s">
        <v>406</v>
      </c>
      <c r="B166" s="50" t="s">
        <v>647</v>
      </c>
      <c r="C166" s="4">
        <v>2008</v>
      </c>
      <c r="D166" s="4">
        <v>2008</v>
      </c>
      <c r="E166" s="7" t="s">
        <v>852</v>
      </c>
      <c r="F166" s="7"/>
      <c r="G166" s="7" t="s">
        <v>407</v>
      </c>
      <c r="H166" s="16">
        <f t="shared" ref="H166:H172" si="11">SUM(I166*2)</f>
        <v>2530</v>
      </c>
      <c r="I166" s="16">
        <f t="shared" ref="I166:I172" si="12">SUM(J166*K166*(L166+M166+N166))</f>
        <v>1265</v>
      </c>
      <c r="J166" s="3">
        <v>1.1000000000000001</v>
      </c>
      <c r="K166" s="3">
        <v>1</v>
      </c>
      <c r="L166" s="3">
        <v>1150</v>
      </c>
      <c r="M166" s="9"/>
      <c r="N166" s="9"/>
      <c r="O166" s="9"/>
    </row>
    <row r="167" spans="1:17" ht="51" x14ac:dyDescent="0.2">
      <c r="A167" s="62" t="s">
        <v>869</v>
      </c>
      <c r="B167" s="51" t="s">
        <v>646</v>
      </c>
      <c r="C167" s="4">
        <v>2013</v>
      </c>
      <c r="D167" s="4">
        <v>2013</v>
      </c>
      <c r="E167" s="7" t="s">
        <v>583</v>
      </c>
      <c r="F167" s="12"/>
      <c r="G167" s="61" t="s">
        <v>871</v>
      </c>
      <c r="H167" s="16">
        <f t="shared" si="11"/>
        <v>7500</v>
      </c>
      <c r="I167" s="8">
        <f t="shared" si="12"/>
        <v>3750</v>
      </c>
      <c r="J167" s="9">
        <v>1</v>
      </c>
      <c r="K167" s="9">
        <v>1</v>
      </c>
      <c r="L167" s="9">
        <v>3000</v>
      </c>
      <c r="M167" s="9"/>
      <c r="N167" s="60">
        <v>750</v>
      </c>
      <c r="O167" s="8"/>
      <c r="P167" s="55" t="s">
        <v>870</v>
      </c>
    </row>
    <row r="168" spans="1:17" ht="76.5" x14ac:dyDescent="0.2">
      <c r="A168" s="15" t="s">
        <v>409</v>
      </c>
      <c r="B168" s="50" t="s">
        <v>290</v>
      </c>
      <c r="C168" s="4">
        <v>2004</v>
      </c>
      <c r="D168" s="4">
        <v>2004</v>
      </c>
      <c r="E168" s="7" t="s">
        <v>583</v>
      </c>
      <c r="F168" s="7"/>
      <c r="G168" s="12" t="s">
        <v>748</v>
      </c>
      <c r="H168" s="16">
        <f t="shared" si="11"/>
        <v>4800</v>
      </c>
      <c r="I168" s="8">
        <f t="shared" si="12"/>
        <v>2400</v>
      </c>
      <c r="J168" s="9">
        <v>1</v>
      </c>
      <c r="K168" s="9">
        <v>1.2</v>
      </c>
      <c r="L168" s="9">
        <v>1800</v>
      </c>
      <c r="M168" s="9">
        <v>200</v>
      </c>
      <c r="N168" s="9"/>
      <c r="O168" s="9"/>
    </row>
    <row r="169" spans="1:17" ht="58.5" x14ac:dyDescent="0.2">
      <c r="A169" s="15" t="s">
        <v>41</v>
      </c>
      <c r="B169" s="50" t="s">
        <v>645</v>
      </c>
      <c r="C169" s="4">
        <v>2011</v>
      </c>
      <c r="D169" s="4">
        <v>2011</v>
      </c>
      <c r="E169" s="7" t="s">
        <v>859</v>
      </c>
      <c r="F169" s="7"/>
      <c r="G169" s="7" t="s">
        <v>42</v>
      </c>
      <c r="H169" s="16">
        <f t="shared" si="11"/>
        <v>2640</v>
      </c>
      <c r="I169" s="8">
        <f t="shared" si="12"/>
        <v>1320</v>
      </c>
      <c r="J169" s="9">
        <v>1</v>
      </c>
      <c r="K169" s="9">
        <v>1.1000000000000001</v>
      </c>
      <c r="L169" s="9">
        <v>1200</v>
      </c>
      <c r="M169" s="9"/>
      <c r="N169" s="9"/>
      <c r="O169" s="8"/>
      <c r="P169" s="44" t="s">
        <v>43</v>
      </c>
      <c r="Q169" s="44" t="s">
        <v>621</v>
      </c>
    </row>
    <row r="170" spans="1:17" ht="25.5" x14ac:dyDescent="0.2">
      <c r="A170" s="6" t="s">
        <v>781</v>
      </c>
      <c r="B170" s="50" t="s">
        <v>637</v>
      </c>
      <c r="C170" s="4" t="s">
        <v>698</v>
      </c>
      <c r="D170" s="4" t="s">
        <v>698</v>
      </c>
      <c r="E170" s="7" t="s">
        <v>859</v>
      </c>
      <c r="F170" s="7" t="s">
        <v>8</v>
      </c>
      <c r="G170" s="7" t="s">
        <v>749</v>
      </c>
      <c r="H170" s="16">
        <f t="shared" si="11"/>
        <v>660</v>
      </c>
      <c r="I170" s="8">
        <f t="shared" si="12"/>
        <v>330</v>
      </c>
      <c r="J170" s="9">
        <v>1.1000000000000001</v>
      </c>
      <c r="K170" s="9">
        <v>1.2</v>
      </c>
      <c r="L170" s="9">
        <v>250</v>
      </c>
      <c r="M170" s="9"/>
      <c r="N170" s="9"/>
      <c r="O170" s="8">
        <f>SUM(I170)</f>
        <v>330</v>
      </c>
    </row>
    <row r="171" spans="1:17" ht="63.75" x14ac:dyDescent="0.2">
      <c r="A171" s="6" t="s">
        <v>708</v>
      </c>
      <c r="B171" s="50" t="s">
        <v>293</v>
      </c>
      <c r="C171" s="4" t="s">
        <v>698</v>
      </c>
      <c r="D171" s="4" t="s">
        <v>698</v>
      </c>
      <c r="E171" s="7" t="s">
        <v>583</v>
      </c>
      <c r="F171" s="7" t="s">
        <v>626</v>
      </c>
      <c r="G171" s="7" t="s">
        <v>783</v>
      </c>
      <c r="H171" s="16">
        <f t="shared" si="11"/>
        <v>6037.4999999999991</v>
      </c>
      <c r="I171" s="8">
        <f t="shared" si="12"/>
        <v>3018.7499999999995</v>
      </c>
      <c r="J171" s="9">
        <v>1.1499999999999999</v>
      </c>
      <c r="K171" s="9">
        <v>1.5</v>
      </c>
      <c r="L171" s="9">
        <v>1250</v>
      </c>
      <c r="M171" s="9">
        <v>300</v>
      </c>
      <c r="N171" s="9">
        <v>200</v>
      </c>
      <c r="O171" s="9"/>
    </row>
    <row r="172" spans="1:17" ht="38.25" x14ac:dyDescent="0.2">
      <c r="A172" s="6" t="s">
        <v>125</v>
      </c>
      <c r="B172" s="50" t="s">
        <v>294</v>
      </c>
      <c r="C172" s="4">
        <v>2000</v>
      </c>
      <c r="D172" s="4">
        <v>2000</v>
      </c>
      <c r="E172" s="7" t="s">
        <v>852</v>
      </c>
      <c r="F172" s="7"/>
      <c r="G172" s="7" t="s">
        <v>784</v>
      </c>
      <c r="H172" s="16">
        <f t="shared" si="11"/>
        <v>2700</v>
      </c>
      <c r="I172" s="8">
        <f t="shared" si="12"/>
        <v>1350</v>
      </c>
      <c r="J172" s="9">
        <v>1</v>
      </c>
      <c r="K172" s="9">
        <v>1.5</v>
      </c>
      <c r="L172" s="9">
        <v>700</v>
      </c>
      <c r="M172" s="9">
        <v>200</v>
      </c>
      <c r="N172" s="9"/>
      <c r="O172" s="9"/>
    </row>
    <row r="173" spans="1:17" ht="51" x14ac:dyDescent="0.2">
      <c r="A173" s="11" t="s">
        <v>337</v>
      </c>
      <c r="B173" s="51" t="s">
        <v>638</v>
      </c>
      <c r="C173" s="5">
        <v>2008</v>
      </c>
      <c r="D173" s="4">
        <v>2008</v>
      </c>
      <c r="E173" s="12" t="s">
        <v>852</v>
      </c>
      <c r="F173" s="63" t="s">
        <v>872</v>
      </c>
      <c r="G173" s="12" t="s">
        <v>590</v>
      </c>
      <c r="H173" s="16">
        <v>3600</v>
      </c>
      <c r="I173" s="8">
        <v>1800</v>
      </c>
      <c r="J173" s="9">
        <v>1</v>
      </c>
      <c r="K173" s="9">
        <v>1.2</v>
      </c>
      <c r="L173" s="9">
        <v>1500</v>
      </c>
      <c r="M173" s="9"/>
      <c r="N173" s="9"/>
      <c r="O173" s="9"/>
    </row>
    <row r="174" spans="1:17" ht="38.25" x14ac:dyDescent="0.2">
      <c r="A174" s="6" t="s">
        <v>709</v>
      </c>
      <c r="B174" s="50" t="s">
        <v>289</v>
      </c>
      <c r="C174" s="4">
        <v>1990</v>
      </c>
      <c r="D174" s="4" t="s">
        <v>436</v>
      </c>
      <c r="E174" s="7" t="s">
        <v>583</v>
      </c>
      <c r="F174" s="7" t="s">
        <v>512</v>
      </c>
      <c r="G174" s="7" t="s">
        <v>197</v>
      </c>
      <c r="H174" s="16">
        <f t="shared" ref="H174:H205" si="13">SUM(I174*2)</f>
        <v>858.00000000000011</v>
      </c>
      <c r="I174" s="8">
        <f t="shared" ref="I174:I205" si="14">SUM(J174*K174*(L174+M174+N174))</f>
        <v>429.00000000000006</v>
      </c>
      <c r="J174" s="9">
        <v>1.1000000000000001</v>
      </c>
      <c r="K174" s="9">
        <v>1.3</v>
      </c>
      <c r="L174" s="9">
        <v>300</v>
      </c>
      <c r="M174" s="9"/>
      <c r="N174" s="9"/>
      <c r="O174" s="8">
        <f>SUM(I174)</f>
        <v>429.00000000000006</v>
      </c>
    </row>
    <row r="175" spans="1:17" ht="51" x14ac:dyDescent="0.2">
      <c r="A175" s="6" t="s">
        <v>710</v>
      </c>
      <c r="B175" s="50" t="s">
        <v>637</v>
      </c>
      <c r="C175" s="4" t="s">
        <v>698</v>
      </c>
      <c r="D175" s="4" t="s">
        <v>698</v>
      </c>
      <c r="E175" s="7" t="s">
        <v>859</v>
      </c>
      <c r="F175" s="7"/>
      <c r="G175" s="7" t="s">
        <v>198</v>
      </c>
      <c r="H175" s="16">
        <f t="shared" si="13"/>
        <v>550</v>
      </c>
      <c r="I175" s="8">
        <f t="shared" si="14"/>
        <v>275</v>
      </c>
      <c r="J175" s="9">
        <v>1.1000000000000001</v>
      </c>
      <c r="K175" s="9">
        <v>1</v>
      </c>
      <c r="L175" s="9">
        <v>250</v>
      </c>
      <c r="M175" s="9"/>
      <c r="N175" s="9"/>
      <c r="O175" s="9"/>
    </row>
    <row r="176" spans="1:17" ht="51" x14ac:dyDescent="0.2">
      <c r="A176" s="11" t="s">
        <v>711</v>
      </c>
      <c r="B176" s="51" t="s">
        <v>642</v>
      </c>
      <c r="C176" s="4">
        <v>1994</v>
      </c>
      <c r="D176" s="4" t="s">
        <v>436</v>
      </c>
      <c r="E176" s="7" t="s">
        <v>583</v>
      </c>
      <c r="F176" s="12"/>
      <c r="G176" s="12" t="s">
        <v>199</v>
      </c>
      <c r="H176" s="16">
        <f t="shared" si="13"/>
        <v>1144.0000000000002</v>
      </c>
      <c r="I176" s="8">
        <f t="shared" si="14"/>
        <v>572.00000000000011</v>
      </c>
      <c r="J176" s="9">
        <v>1.1000000000000001</v>
      </c>
      <c r="K176" s="9">
        <v>1.3</v>
      </c>
      <c r="L176" s="9">
        <v>400</v>
      </c>
      <c r="M176" s="9"/>
      <c r="N176" s="9"/>
      <c r="O176" s="9"/>
    </row>
    <row r="177" spans="1:16" ht="51" x14ac:dyDescent="0.2">
      <c r="A177" s="6" t="s">
        <v>712</v>
      </c>
      <c r="B177" s="50" t="s">
        <v>637</v>
      </c>
      <c r="C177" s="4" t="s">
        <v>698</v>
      </c>
      <c r="D177" s="4" t="s">
        <v>698</v>
      </c>
      <c r="E177" s="7" t="s">
        <v>583</v>
      </c>
      <c r="F177" s="7"/>
      <c r="G177" s="7" t="s">
        <v>343</v>
      </c>
      <c r="H177" s="16">
        <f t="shared" si="13"/>
        <v>440.00000000000006</v>
      </c>
      <c r="I177" s="8">
        <f t="shared" si="14"/>
        <v>220.00000000000003</v>
      </c>
      <c r="J177" s="9">
        <v>1.1000000000000001</v>
      </c>
      <c r="K177" s="9">
        <v>1</v>
      </c>
      <c r="L177" s="9">
        <v>200</v>
      </c>
      <c r="M177" s="9"/>
      <c r="N177" s="9"/>
      <c r="O177" s="9"/>
    </row>
    <row r="178" spans="1:16" ht="38.25" x14ac:dyDescent="0.2">
      <c r="A178" s="11" t="s">
        <v>715</v>
      </c>
      <c r="B178" s="51" t="s">
        <v>289</v>
      </c>
      <c r="C178" s="5" t="s">
        <v>436</v>
      </c>
      <c r="D178" s="5" t="s">
        <v>436</v>
      </c>
      <c r="E178" s="7" t="s">
        <v>853</v>
      </c>
      <c r="F178" s="12" t="s">
        <v>512</v>
      </c>
      <c r="G178" s="12" t="s">
        <v>344</v>
      </c>
      <c r="H178" s="16">
        <f t="shared" si="13"/>
        <v>220.00000000000003</v>
      </c>
      <c r="I178" s="8">
        <f t="shared" si="14"/>
        <v>110.00000000000001</v>
      </c>
      <c r="J178" s="9">
        <v>1.1000000000000001</v>
      </c>
      <c r="K178" s="9">
        <v>1</v>
      </c>
      <c r="L178" s="9">
        <v>100</v>
      </c>
      <c r="M178" s="9"/>
      <c r="N178" s="9"/>
      <c r="O178" s="8">
        <f>SUM(I178)</f>
        <v>110.00000000000001</v>
      </c>
    </row>
    <row r="179" spans="1:16" ht="38.25" x14ac:dyDescent="0.2">
      <c r="A179" s="15" t="s">
        <v>523</v>
      </c>
      <c r="B179" s="50" t="s">
        <v>289</v>
      </c>
      <c r="C179" s="4">
        <v>2004</v>
      </c>
      <c r="D179" s="4">
        <v>2004</v>
      </c>
      <c r="E179" s="7" t="s">
        <v>852</v>
      </c>
      <c r="F179" s="7" t="s">
        <v>187</v>
      </c>
      <c r="G179" s="7" t="s">
        <v>345</v>
      </c>
      <c r="H179" s="16">
        <f t="shared" si="13"/>
        <v>440.00000000000006</v>
      </c>
      <c r="I179" s="8">
        <f t="shared" si="14"/>
        <v>220.00000000000003</v>
      </c>
      <c r="J179" s="9">
        <v>1</v>
      </c>
      <c r="K179" s="9">
        <v>1.1000000000000001</v>
      </c>
      <c r="L179" s="9">
        <v>200</v>
      </c>
      <c r="M179" s="9"/>
      <c r="N179" s="9"/>
      <c r="O179" s="8">
        <f>SUM(I179)</f>
        <v>220.00000000000003</v>
      </c>
    </row>
    <row r="180" spans="1:16" ht="76.5" x14ac:dyDescent="0.2">
      <c r="A180" s="15" t="s">
        <v>18</v>
      </c>
      <c r="B180" s="50" t="s">
        <v>642</v>
      </c>
      <c r="C180" s="4">
        <v>2002</v>
      </c>
      <c r="D180" s="4">
        <v>2002</v>
      </c>
      <c r="E180" s="7" t="s">
        <v>583</v>
      </c>
      <c r="F180" s="7" t="s">
        <v>775</v>
      </c>
      <c r="G180" s="7" t="s">
        <v>812</v>
      </c>
      <c r="H180" s="16">
        <f t="shared" si="13"/>
        <v>1320</v>
      </c>
      <c r="I180" s="8">
        <f t="shared" si="14"/>
        <v>660</v>
      </c>
      <c r="J180" s="9">
        <v>1</v>
      </c>
      <c r="K180" s="9">
        <v>1.1000000000000001</v>
      </c>
      <c r="L180" s="9">
        <v>600</v>
      </c>
      <c r="M180" s="9"/>
      <c r="N180" s="9"/>
      <c r="O180" s="8">
        <f>SUM(I180)</f>
        <v>660</v>
      </c>
    </row>
    <row r="181" spans="1:16" ht="25.5" x14ac:dyDescent="0.2">
      <c r="A181" s="11" t="s">
        <v>550</v>
      </c>
      <c r="B181" s="51" t="s">
        <v>637</v>
      </c>
      <c r="C181" s="4" t="s">
        <v>698</v>
      </c>
      <c r="D181" s="4" t="s">
        <v>698</v>
      </c>
      <c r="E181" s="7" t="s">
        <v>859</v>
      </c>
      <c r="F181" s="7"/>
      <c r="G181" s="12" t="s">
        <v>560</v>
      </c>
      <c r="H181" s="16">
        <f t="shared" si="13"/>
        <v>275</v>
      </c>
      <c r="I181" s="8">
        <f t="shared" si="14"/>
        <v>137.5</v>
      </c>
      <c r="J181" s="9">
        <v>1.1000000000000001</v>
      </c>
      <c r="K181" s="9">
        <v>1.25</v>
      </c>
      <c r="L181" s="9">
        <v>100</v>
      </c>
      <c r="M181" s="9"/>
      <c r="N181" s="9"/>
      <c r="O181" s="9"/>
    </row>
    <row r="182" spans="1:16" ht="38.25" x14ac:dyDescent="0.2">
      <c r="A182" s="6" t="s">
        <v>364</v>
      </c>
      <c r="B182" s="50" t="s">
        <v>637</v>
      </c>
      <c r="C182" s="4" t="s">
        <v>698</v>
      </c>
      <c r="D182" s="4" t="s">
        <v>698</v>
      </c>
      <c r="E182" s="7" t="s">
        <v>859</v>
      </c>
      <c r="F182" s="7"/>
      <c r="G182" s="7" t="s">
        <v>80</v>
      </c>
      <c r="H182" s="16">
        <f t="shared" si="13"/>
        <v>660</v>
      </c>
      <c r="I182" s="8">
        <f t="shared" si="14"/>
        <v>330</v>
      </c>
      <c r="J182" s="9">
        <v>1.1000000000000001</v>
      </c>
      <c r="K182" s="9">
        <v>1.2</v>
      </c>
      <c r="L182" s="9">
        <v>250</v>
      </c>
      <c r="M182" s="9"/>
      <c r="N182" s="9"/>
      <c r="O182" s="9"/>
    </row>
    <row r="183" spans="1:16" ht="63.75" x14ac:dyDescent="0.2">
      <c r="A183" s="13" t="s">
        <v>546</v>
      </c>
      <c r="B183" s="50" t="s">
        <v>650</v>
      </c>
      <c r="C183" s="4">
        <v>2001</v>
      </c>
      <c r="D183" s="4">
        <v>2001</v>
      </c>
      <c r="E183" s="7" t="s">
        <v>852</v>
      </c>
      <c r="F183" s="7"/>
      <c r="G183" s="7" t="s">
        <v>81</v>
      </c>
      <c r="H183" s="16">
        <f t="shared" si="13"/>
        <v>2640</v>
      </c>
      <c r="I183" s="8">
        <f t="shared" si="14"/>
        <v>1320</v>
      </c>
      <c r="J183" s="9">
        <v>1</v>
      </c>
      <c r="K183" s="9">
        <v>1.1000000000000001</v>
      </c>
      <c r="L183" s="9">
        <v>1200</v>
      </c>
      <c r="M183" s="9"/>
      <c r="N183" s="9"/>
      <c r="O183" s="9"/>
    </row>
    <row r="184" spans="1:16" ht="51" x14ac:dyDescent="0.2">
      <c r="A184" s="6" t="s">
        <v>737</v>
      </c>
      <c r="B184" s="50" t="s">
        <v>637</v>
      </c>
      <c r="C184" s="4">
        <v>1999</v>
      </c>
      <c r="D184" s="4" t="s">
        <v>436</v>
      </c>
      <c r="E184" s="7" t="s">
        <v>852</v>
      </c>
      <c r="F184" s="7" t="s">
        <v>738</v>
      </c>
      <c r="G184" s="7" t="s">
        <v>731</v>
      </c>
      <c r="H184" s="16">
        <f t="shared" si="13"/>
        <v>200</v>
      </c>
      <c r="I184" s="8">
        <f t="shared" si="14"/>
        <v>100</v>
      </c>
      <c r="J184" s="9">
        <v>1</v>
      </c>
      <c r="K184" s="9">
        <v>1</v>
      </c>
      <c r="L184" s="9">
        <v>100</v>
      </c>
      <c r="M184" s="9"/>
      <c r="N184" s="9"/>
      <c r="O184" s="8">
        <f>SUM(I184)</f>
        <v>100</v>
      </c>
    </row>
    <row r="185" spans="1:16" ht="51" x14ac:dyDescent="0.2">
      <c r="A185" s="6" t="s">
        <v>365</v>
      </c>
      <c r="B185" s="50" t="s">
        <v>637</v>
      </c>
      <c r="C185" s="4" t="s">
        <v>434</v>
      </c>
      <c r="D185" s="4" t="s">
        <v>434</v>
      </c>
      <c r="E185" s="7" t="s">
        <v>858</v>
      </c>
      <c r="F185" s="7"/>
      <c r="G185" s="7" t="s">
        <v>82</v>
      </c>
      <c r="H185" s="16">
        <f t="shared" si="13"/>
        <v>440.00000000000006</v>
      </c>
      <c r="I185" s="8">
        <f t="shared" si="14"/>
        <v>220.00000000000003</v>
      </c>
      <c r="J185" s="9">
        <v>1.1000000000000001</v>
      </c>
      <c r="K185" s="9">
        <v>1</v>
      </c>
      <c r="L185" s="9">
        <v>200</v>
      </c>
      <c r="M185" s="9"/>
      <c r="N185" s="9"/>
      <c r="O185" s="9"/>
    </row>
    <row r="186" spans="1:16" ht="51" x14ac:dyDescent="0.2">
      <c r="A186" s="6" t="s">
        <v>366</v>
      </c>
      <c r="B186" s="51" t="s">
        <v>636</v>
      </c>
      <c r="C186" s="5">
        <v>1997</v>
      </c>
      <c r="D186" s="4" t="s">
        <v>436</v>
      </c>
      <c r="E186" s="7" t="s">
        <v>859</v>
      </c>
      <c r="F186" s="7" t="s">
        <v>367</v>
      </c>
      <c r="G186" s="7" t="s">
        <v>731</v>
      </c>
      <c r="H186" s="16">
        <f t="shared" si="13"/>
        <v>165</v>
      </c>
      <c r="I186" s="8">
        <f t="shared" si="14"/>
        <v>82.5</v>
      </c>
      <c r="J186" s="9">
        <v>1.1000000000000001</v>
      </c>
      <c r="K186" s="9">
        <v>1</v>
      </c>
      <c r="L186" s="9">
        <v>75</v>
      </c>
      <c r="M186" s="9"/>
      <c r="N186" s="9"/>
      <c r="O186" s="8">
        <f>SUM(I186)</f>
        <v>82.5</v>
      </c>
    </row>
    <row r="187" spans="1:16" ht="51" x14ac:dyDescent="0.2">
      <c r="A187" s="11" t="s">
        <v>700</v>
      </c>
      <c r="B187" s="51" t="s">
        <v>637</v>
      </c>
      <c r="C187" s="4">
        <v>1988</v>
      </c>
      <c r="D187" s="5" t="s">
        <v>698</v>
      </c>
      <c r="E187" s="7" t="s">
        <v>859</v>
      </c>
      <c r="F187" s="12" t="s">
        <v>776</v>
      </c>
      <c r="G187" s="7" t="s">
        <v>731</v>
      </c>
      <c r="H187" s="16">
        <f t="shared" si="13"/>
        <v>275</v>
      </c>
      <c r="I187" s="8">
        <f t="shared" si="14"/>
        <v>137.5</v>
      </c>
      <c r="J187" s="9">
        <v>1.1000000000000001</v>
      </c>
      <c r="K187" s="9">
        <v>1</v>
      </c>
      <c r="L187" s="9">
        <v>125</v>
      </c>
      <c r="M187" s="9"/>
      <c r="N187" s="9"/>
      <c r="O187" s="8">
        <f>SUM(I187)</f>
        <v>137.5</v>
      </c>
    </row>
    <row r="188" spans="1:16" ht="51" x14ac:dyDescent="0.2">
      <c r="A188" s="11" t="s">
        <v>701</v>
      </c>
      <c r="B188" s="51" t="s">
        <v>637</v>
      </c>
      <c r="C188" s="5">
        <v>1995</v>
      </c>
      <c r="D188" s="5" t="s">
        <v>436</v>
      </c>
      <c r="E188" s="7" t="s">
        <v>852</v>
      </c>
      <c r="F188" s="12" t="s">
        <v>702</v>
      </c>
      <c r="G188" s="7" t="s">
        <v>731</v>
      </c>
      <c r="H188" s="16">
        <f t="shared" si="13"/>
        <v>264</v>
      </c>
      <c r="I188" s="8">
        <f t="shared" si="14"/>
        <v>132</v>
      </c>
      <c r="J188" s="9">
        <v>1.1000000000000001</v>
      </c>
      <c r="K188" s="9">
        <v>1.2</v>
      </c>
      <c r="L188" s="9">
        <v>100</v>
      </c>
      <c r="M188" s="9"/>
      <c r="N188" s="9"/>
      <c r="O188" s="8">
        <f>SUM(I188)</f>
        <v>132</v>
      </c>
    </row>
    <row r="189" spans="1:16" ht="38.25" x14ac:dyDescent="0.2">
      <c r="A189" s="6" t="s">
        <v>832</v>
      </c>
      <c r="B189" s="50" t="s">
        <v>289</v>
      </c>
      <c r="C189" s="4">
        <v>2009</v>
      </c>
      <c r="D189" s="4">
        <v>2009</v>
      </c>
      <c r="E189" s="7" t="s">
        <v>583</v>
      </c>
      <c r="F189" s="12" t="s">
        <v>663</v>
      </c>
      <c r="G189" s="7" t="s">
        <v>662</v>
      </c>
      <c r="H189" s="16">
        <f t="shared" si="13"/>
        <v>900</v>
      </c>
      <c r="I189" s="8">
        <f t="shared" si="14"/>
        <v>450</v>
      </c>
      <c r="J189" s="9">
        <v>1</v>
      </c>
      <c r="K189" s="9">
        <v>1.2</v>
      </c>
      <c r="L189" s="9">
        <v>375</v>
      </c>
      <c r="M189" s="9"/>
      <c r="N189" s="9"/>
      <c r="O189" s="9"/>
      <c r="P189" s="42" t="s">
        <v>752</v>
      </c>
    </row>
    <row r="190" spans="1:16" ht="63.75" x14ac:dyDescent="0.2">
      <c r="A190" s="6" t="s">
        <v>703</v>
      </c>
      <c r="B190" s="50" t="s">
        <v>653</v>
      </c>
      <c r="C190" s="4">
        <v>1996</v>
      </c>
      <c r="D190" s="4" t="s">
        <v>436</v>
      </c>
      <c r="E190" s="7" t="s">
        <v>852</v>
      </c>
      <c r="F190" s="7"/>
      <c r="G190" s="7" t="s">
        <v>83</v>
      </c>
      <c r="H190" s="16">
        <f t="shared" si="13"/>
        <v>660</v>
      </c>
      <c r="I190" s="8">
        <f t="shared" si="14"/>
        <v>330</v>
      </c>
      <c r="J190" s="9">
        <v>1.1000000000000001</v>
      </c>
      <c r="K190" s="9">
        <v>1.5</v>
      </c>
      <c r="L190" s="9">
        <v>200</v>
      </c>
      <c r="M190" s="9"/>
      <c r="N190" s="9"/>
      <c r="O190" s="9"/>
    </row>
    <row r="191" spans="1:16" ht="63.75" x14ac:dyDescent="0.2">
      <c r="A191" s="15" t="s">
        <v>281</v>
      </c>
      <c r="B191" s="50" t="s">
        <v>638</v>
      </c>
      <c r="C191" s="4">
        <v>2003</v>
      </c>
      <c r="D191" s="4">
        <v>2003</v>
      </c>
      <c r="E191" s="7" t="s">
        <v>852</v>
      </c>
      <c r="F191" s="7"/>
      <c r="G191" s="7" t="s">
        <v>52</v>
      </c>
      <c r="H191" s="16">
        <f t="shared" si="13"/>
        <v>2860.0000000000005</v>
      </c>
      <c r="I191" s="8">
        <f t="shared" si="14"/>
        <v>1430.0000000000002</v>
      </c>
      <c r="J191" s="9">
        <v>1</v>
      </c>
      <c r="K191" s="9">
        <v>1.1000000000000001</v>
      </c>
      <c r="L191" s="9">
        <v>1300</v>
      </c>
      <c r="M191" s="9"/>
      <c r="N191" s="9"/>
      <c r="O191" s="9"/>
    </row>
    <row r="192" spans="1:16" ht="51" x14ac:dyDescent="0.2">
      <c r="A192" s="6" t="s">
        <v>743</v>
      </c>
      <c r="B192" s="50" t="s">
        <v>637</v>
      </c>
      <c r="C192" s="4">
        <v>2000</v>
      </c>
      <c r="D192" s="4">
        <v>2000</v>
      </c>
      <c r="E192" s="7" t="s">
        <v>852</v>
      </c>
      <c r="F192" s="7" t="s">
        <v>213</v>
      </c>
      <c r="G192" s="7" t="s">
        <v>731</v>
      </c>
      <c r="H192" s="16">
        <f t="shared" si="13"/>
        <v>200</v>
      </c>
      <c r="I192" s="8">
        <f t="shared" si="14"/>
        <v>100</v>
      </c>
      <c r="J192" s="9">
        <v>1</v>
      </c>
      <c r="K192" s="9">
        <v>1</v>
      </c>
      <c r="L192" s="9">
        <v>100</v>
      </c>
      <c r="M192" s="9"/>
      <c r="N192" s="9"/>
      <c r="O192" s="8">
        <f>SUM(I192)</f>
        <v>100</v>
      </c>
    </row>
    <row r="193" spans="1:16" ht="51" x14ac:dyDescent="0.2">
      <c r="A193" s="47" t="s">
        <v>704</v>
      </c>
      <c r="B193" s="51"/>
      <c r="C193" s="4" t="s">
        <v>698</v>
      </c>
      <c r="D193" s="4" t="s">
        <v>698</v>
      </c>
      <c r="E193" s="7" t="s">
        <v>856</v>
      </c>
      <c r="F193" s="7" t="s">
        <v>214</v>
      </c>
      <c r="G193" s="7" t="s">
        <v>731</v>
      </c>
      <c r="H193" s="16">
        <f t="shared" si="13"/>
        <v>110.00000000000001</v>
      </c>
      <c r="I193" s="8">
        <f t="shared" si="14"/>
        <v>55.000000000000007</v>
      </c>
      <c r="J193" s="9">
        <v>1.1000000000000001</v>
      </c>
      <c r="K193" s="9">
        <v>1</v>
      </c>
      <c r="L193" s="9">
        <v>50</v>
      </c>
      <c r="M193" s="9"/>
      <c r="N193" s="9"/>
      <c r="O193" s="8">
        <f>SUM(I193)</f>
        <v>55.000000000000007</v>
      </c>
    </row>
    <row r="194" spans="1:16" ht="38.25" x14ac:dyDescent="0.2">
      <c r="A194" s="6" t="s">
        <v>278</v>
      </c>
      <c r="B194" s="50" t="s">
        <v>637</v>
      </c>
      <c r="C194" s="4">
        <v>1997</v>
      </c>
      <c r="D194" s="4" t="s">
        <v>436</v>
      </c>
      <c r="E194" s="7" t="s">
        <v>852</v>
      </c>
      <c r="F194" s="7"/>
      <c r="G194" s="7" t="s">
        <v>68</v>
      </c>
      <c r="H194" s="16">
        <f t="shared" si="13"/>
        <v>1320</v>
      </c>
      <c r="I194" s="8">
        <f t="shared" si="14"/>
        <v>660</v>
      </c>
      <c r="J194" s="9">
        <v>1.1000000000000001</v>
      </c>
      <c r="K194" s="9">
        <v>1.2</v>
      </c>
      <c r="L194" s="9">
        <v>500</v>
      </c>
      <c r="M194" s="9"/>
      <c r="N194" s="9"/>
      <c r="O194" s="9"/>
    </row>
    <row r="195" spans="1:16" ht="51" x14ac:dyDescent="0.2">
      <c r="A195" s="6" t="s">
        <v>524</v>
      </c>
      <c r="B195" s="50" t="s">
        <v>645</v>
      </c>
      <c r="C195" s="4">
        <v>1997</v>
      </c>
      <c r="D195" s="4" t="s">
        <v>436</v>
      </c>
      <c r="E195" s="7" t="s">
        <v>852</v>
      </c>
      <c r="F195" s="7"/>
      <c r="G195" s="7" t="s">
        <v>457</v>
      </c>
      <c r="H195" s="16">
        <f t="shared" si="13"/>
        <v>1320</v>
      </c>
      <c r="I195" s="8">
        <f t="shared" si="14"/>
        <v>660</v>
      </c>
      <c r="J195" s="9">
        <v>1.1000000000000001</v>
      </c>
      <c r="K195" s="9">
        <v>1.2</v>
      </c>
      <c r="L195" s="9">
        <v>500</v>
      </c>
      <c r="M195" s="9"/>
      <c r="N195" s="9"/>
      <c r="O195" s="9"/>
    </row>
    <row r="196" spans="1:16" ht="38.25" x14ac:dyDescent="0.2">
      <c r="A196" s="6" t="s">
        <v>844</v>
      </c>
      <c r="B196" s="50" t="s">
        <v>289</v>
      </c>
      <c r="C196" s="4">
        <v>1987</v>
      </c>
      <c r="D196" s="4" t="s">
        <v>698</v>
      </c>
      <c r="E196" s="7" t="s">
        <v>853</v>
      </c>
      <c r="F196" s="7"/>
      <c r="G196" s="7" t="s">
        <v>458</v>
      </c>
      <c r="H196" s="16">
        <f t="shared" si="13"/>
        <v>440.00000000000006</v>
      </c>
      <c r="I196" s="8">
        <f t="shared" si="14"/>
        <v>220.00000000000003</v>
      </c>
      <c r="J196" s="9">
        <v>1.1000000000000001</v>
      </c>
      <c r="K196" s="9">
        <v>1</v>
      </c>
      <c r="L196" s="9">
        <v>200</v>
      </c>
      <c r="M196" s="9"/>
      <c r="N196" s="9"/>
      <c r="O196" s="9"/>
    </row>
    <row r="197" spans="1:16" ht="51" x14ac:dyDescent="0.2">
      <c r="A197" s="6" t="s">
        <v>845</v>
      </c>
      <c r="B197" s="50"/>
      <c r="C197" s="4" t="s">
        <v>433</v>
      </c>
      <c r="D197" s="4" t="s">
        <v>434</v>
      </c>
      <c r="E197" s="7" t="s">
        <v>853</v>
      </c>
      <c r="F197" s="7" t="s">
        <v>512</v>
      </c>
      <c r="G197" s="7" t="s">
        <v>731</v>
      </c>
      <c r="H197" s="16">
        <f t="shared" si="13"/>
        <v>165</v>
      </c>
      <c r="I197" s="8">
        <f t="shared" si="14"/>
        <v>82.5</v>
      </c>
      <c r="J197" s="9">
        <v>1.1000000000000001</v>
      </c>
      <c r="K197" s="9">
        <v>1</v>
      </c>
      <c r="L197" s="9">
        <v>75</v>
      </c>
      <c r="M197" s="9"/>
      <c r="N197" s="9"/>
      <c r="O197" s="8">
        <f>SUM(I197)</f>
        <v>82.5</v>
      </c>
    </row>
    <row r="198" spans="1:16" ht="76.5" x14ac:dyDescent="0.2">
      <c r="A198" s="15" t="s">
        <v>304</v>
      </c>
      <c r="B198" s="50" t="s">
        <v>292</v>
      </c>
      <c r="C198" s="4">
        <v>2004</v>
      </c>
      <c r="D198" s="4">
        <v>2004</v>
      </c>
      <c r="E198" s="7" t="s">
        <v>852</v>
      </c>
      <c r="F198" s="7"/>
      <c r="G198" s="7" t="s">
        <v>577</v>
      </c>
      <c r="H198" s="16">
        <f t="shared" si="13"/>
        <v>4180</v>
      </c>
      <c r="I198" s="8">
        <f t="shared" si="14"/>
        <v>2090</v>
      </c>
      <c r="J198" s="9">
        <v>1</v>
      </c>
      <c r="K198" s="9">
        <v>1.1000000000000001</v>
      </c>
      <c r="L198" s="9">
        <v>1900</v>
      </c>
      <c r="M198" s="9"/>
      <c r="N198" s="9"/>
      <c r="O198" s="9"/>
    </row>
    <row r="199" spans="1:16" ht="51" x14ac:dyDescent="0.2">
      <c r="A199" s="11" t="s">
        <v>846</v>
      </c>
      <c r="B199" s="51" t="s">
        <v>637</v>
      </c>
      <c r="C199" s="4">
        <v>1989</v>
      </c>
      <c r="D199" s="5" t="s">
        <v>698</v>
      </c>
      <c r="E199" s="7" t="s">
        <v>583</v>
      </c>
      <c r="F199" s="12" t="s">
        <v>847</v>
      </c>
      <c r="G199" s="7" t="s">
        <v>731</v>
      </c>
      <c r="H199" s="16">
        <f t="shared" si="13"/>
        <v>165</v>
      </c>
      <c r="I199" s="8">
        <f t="shared" si="14"/>
        <v>82.5</v>
      </c>
      <c r="J199" s="9">
        <v>1.1000000000000001</v>
      </c>
      <c r="K199" s="9">
        <v>1</v>
      </c>
      <c r="L199" s="9">
        <v>75</v>
      </c>
      <c r="M199" s="9"/>
      <c r="N199" s="9"/>
      <c r="O199" s="8">
        <f>SUM(I199)</f>
        <v>82.5</v>
      </c>
    </row>
    <row r="200" spans="1:16" ht="38.25" x14ac:dyDescent="0.2">
      <c r="A200" s="6" t="s">
        <v>340</v>
      </c>
      <c r="B200" s="50" t="s">
        <v>638</v>
      </c>
      <c r="C200" s="4">
        <v>2001</v>
      </c>
      <c r="D200" s="4">
        <v>2001</v>
      </c>
      <c r="E200" s="7" t="s">
        <v>852</v>
      </c>
      <c r="F200" s="7"/>
      <c r="G200" s="7" t="s">
        <v>319</v>
      </c>
      <c r="H200" s="16">
        <f t="shared" si="13"/>
        <v>4000</v>
      </c>
      <c r="I200" s="8">
        <f t="shared" si="14"/>
        <v>2000</v>
      </c>
      <c r="J200" s="9">
        <v>1</v>
      </c>
      <c r="K200" s="9">
        <v>1</v>
      </c>
      <c r="L200" s="9">
        <v>2000</v>
      </c>
      <c r="M200" s="9"/>
      <c r="N200" s="9"/>
      <c r="O200" s="9"/>
    </row>
    <row r="201" spans="1:16" ht="51" x14ac:dyDescent="0.2">
      <c r="A201" s="11" t="s">
        <v>829</v>
      </c>
      <c r="B201" s="51" t="s">
        <v>637</v>
      </c>
      <c r="C201" s="4">
        <v>1988</v>
      </c>
      <c r="D201" s="5" t="s">
        <v>698</v>
      </c>
      <c r="E201" s="7" t="s">
        <v>852</v>
      </c>
      <c r="F201" s="12" t="s">
        <v>848</v>
      </c>
      <c r="G201" s="7" t="s">
        <v>731</v>
      </c>
      <c r="H201" s="16">
        <f t="shared" si="13"/>
        <v>165</v>
      </c>
      <c r="I201" s="8">
        <f t="shared" si="14"/>
        <v>82.5</v>
      </c>
      <c r="J201" s="9">
        <v>1.1000000000000001</v>
      </c>
      <c r="K201" s="9">
        <v>1</v>
      </c>
      <c r="L201" s="9">
        <v>75</v>
      </c>
      <c r="M201" s="9"/>
      <c r="N201" s="9"/>
      <c r="O201" s="8">
        <f>SUM(I201)</f>
        <v>82.5</v>
      </c>
    </row>
    <row r="202" spans="1:16" ht="38.25" x14ac:dyDescent="0.2">
      <c r="A202" s="6" t="s">
        <v>755</v>
      </c>
      <c r="B202" s="50" t="s">
        <v>645</v>
      </c>
      <c r="C202" s="4" t="s">
        <v>698</v>
      </c>
      <c r="D202" s="4" t="s">
        <v>698</v>
      </c>
      <c r="E202" s="7" t="s">
        <v>583</v>
      </c>
      <c r="F202" s="7"/>
      <c r="G202" s="7" t="s">
        <v>382</v>
      </c>
      <c r="H202" s="16">
        <f t="shared" si="13"/>
        <v>770.00000000000011</v>
      </c>
      <c r="I202" s="8">
        <f t="shared" si="14"/>
        <v>385.00000000000006</v>
      </c>
      <c r="J202" s="9">
        <v>1.1000000000000001</v>
      </c>
      <c r="K202" s="9">
        <v>1</v>
      </c>
      <c r="L202" s="9">
        <v>350</v>
      </c>
      <c r="M202" s="9"/>
      <c r="N202" s="9"/>
      <c r="O202" s="9"/>
    </row>
    <row r="203" spans="1:16" ht="25.5" x14ac:dyDescent="0.2">
      <c r="A203" s="6" t="s">
        <v>756</v>
      </c>
      <c r="B203" s="50" t="s">
        <v>292</v>
      </c>
      <c r="C203" s="4" t="s">
        <v>434</v>
      </c>
      <c r="D203" s="4" t="s">
        <v>434</v>
      </c>
      <c r="E203" s="7" t="s">
        <v>855</v>
      </c>
      <c r="F203" s="7"/>
      <c r="G203" s="7" t="s">
        <v>383</v>
      </c>
      <c r="H203" s="16">
        <f t="shared" si="13"/>
        <v>220.00000000000003</v>
      </c>
      <c r="I203" s="8">
        <f t="shared" si="14"/>
        <v>110.00000000000001</v>
      </c>
      <c r="J203" s="9">
        <v>1.1000000000000001</v>
      </c>
      <c r="K203" s="9">
        <v>1</v>
      </c>
      <c r="L203" s="9">
        <v>100</v>
      </c>
      <c r="M203" s="9"/>
      <c r="N203" s="9"/>
      <c r="O203" s="9"/>
    </row>
    <row r="204" spans="1:16" ht="51" x14ac:dyDescent="0.2">
      <c r="A204" s="6" t="s">
        <v>102</v>
      </c>
      <c r="B204" s="50" t="s">
        <v>289</v>
      </c>
      <c r="C204" s="4" t="s">
        <v>436</v>
      </c>
      <c r="D204" s="4" t="s">
        <v>436</v>
      </c>
      <c r="E204" s="7" t="s">
        <v>583</v>
      </c>
      <c r="F204" s="12"/>
      <c r="G204" s="7" t="s">
        <v>384</v>
      </c>
      <c r="H204" s="16">
        <f t="shared" si="13"/>
        <v>858.00000000000011</v>
      </c>
      <c r="I204" s="8">
        <f t="shared" si="14"/>
        <v>429.00000000000006</v>
      </c>
      <c r="J204" s="9">
        <v>1.1000000000000001</v>
      </c>
      <c r="K204" s="9">
        <v>1.3</v>
      </c>
      <c r="L204" s="9">
        <v>300</v>
      </c>
      <c r="M204" s="9"/>
      <c r="N204" s="9"/>
      <c r="O204" s="9"/>
    </row>
    <row r="205" spans="1:16" ht="51" x14ac:dyDescent="0.2">
      <c r="A205" s="6" t="s">
        <v>17</v>
      </c>
      <c r="B205" s="50" t="s">
        <v>289</v>
      </c>
      <c r="C205" s="4">
        <v>1991</v>
      </c>
      <c r="D205" s="4" t="s">
        <v>436</v>
      </c>
      <c r="E205" s="7" t="s">
        <v>583</v>
      </c>
      <c r="F205" s="7" t="s">
        <v>237</v>
      </c>
      <c r="G205" s="7" t="s">
        <v>385</v>
      </c>
      <c r="H205" s="16">
        <f t="shared" si="13"/>
        <v>858.00000000000011</v>
      </c>
      <c r="I205" s="8">
        <f t="shared" si="14"/>
        <v>429.00000000000006</v>
      </c>
      <c r="J205" s="9">
        <v>1.1000000000000001</v>
      </c>
      <c r="K205" s="9">
        <v>1.3</v>
      </c>
      <c r="L205" s="9">
        <v>300</v>
      </c>
      <c r="M205" s="9"/>
      <c r="N205" s="9"/>
      <c r="O205" s="8">
        <f>SUM(I205)</f>
        <v>429.00000000000006</v>
      </c>
    </row>
    <row r="206" spans="1:16" ht="38.25" x14ac:dyDescent="0.2">
      <c r="A206" s="15" t="s">
        <v>676</v>
      </c>
      <c r="B206" s="50" t="s">
        <v>290</v>
      </c>
      <c r="C206" s="4">
        <v>2004</v>
      </c>
      <c r="D206" s="4">
        <v>2004</v>
      </c>
      <c r="E206" s="7" t="s">
        <v>852</v>
      </c>
      <c r="F206" s="7"/>
      <c r="G206" s="7" t="s">
        <v>386</v>
      </c>
      <c r="H206" s="16">
        <f t="shared" ref="H206:H237" si="15">SUM(I206*2)</f>
        <v>4840</v>
      </c>
      <c r="I206" s="8">
        <f t="shared" ref="I206:I237" si="16">SUM(J206*K206*(L206+M206+N206))</f>
        <v>2420</v>
      </c>
      <c r="J206" s="9">
        <v>1</v>
      </c>
      <c r="K206" s="9">
        <v>1.1000000000000001</v>
      </c>
      <c r="L206" s="9">
        <v>2200</v>
      </c>
      <c r="M206" s="9"/>
      <c r="N206" s="9"/>
      <c r="O206" s="9"/>
    </row>
    <row r="207" spans="1:16" ht="51" x14ac:dyDescent="0.2">
      <c r="A207" s="6" t="s">
        <v>753</v>
      </c>
      <c r="B207" s="50" t="s">
        <v>637</v>
      </c>
      <c r="C207" s="4">
        <v>2001</v>
      </c>
      <c r="D207" s="4">
        <v>2001</v>
      </c>
      <c r="E207" s="7" t="s">
        <v>853</v>
      </c>
      <c r="F207" s="7" t="s">
        <v>236</v>
      </c>
      <c r="G207" s="7" t="s">
        <v>389</v>
      </c>
      <c r="H207" s="16">
        <f t="shared" si="15"/>
        <v>1200</v>
      </c>
      <c r="I207" s="8">
        <f t="shared" si="16"/>
        <v>600</v>
      </c>
      <c r="J207" s="9">
        <v>1</v>
      </c>
      <c r="K207" s="9">
        <v>1.2</v>
      </c>
      <c r="L207" s="9">
        <v>500</v>
      </c>
      <c r="M207" s="9"/>
      <c r="N207" s="9"/>
      <c r="O207" s="8">
        <f>SUM(I207)</f>
        <v>600</v>
      </c>
    </row>
    <row r="208" spans="1:16" ht="78" x14ac:dyDescent="0.2">
      <c r="A208" s="15" t="s">
        <v>13</v>
      </c>
      <c r="B208" s="50" t="s">
        <v>637</v>
      </c>
      <c r="C208" s="4">
        <v>2012</v>
      </c>
      <c r="D208" s="4">
        <v>2012</v>
      </c>
      <c r="E208" s="7" t="s">
        <v>678</v>
      </c>
      <c r="F208" s="7"/>
      <c r="G208" s="7" t="s">
        <v>841</v>
      </c>
      <c r="H208" s="16">
        <f t="shared" si="15"/>
        <v>3000</v>
      </c>
      <c r="I208" s="8">
        <f t="shared" si="16"/>
        <v>1500</v>
      </c>
      <c r="J208" s="9">
        <v>1</v>
      </c>
      <c r="K208" s="9">
        <v>1</v>
      </c>
      <c r="L208" s="9">
        <v>1500</v>
      </c>
      <c r="M208" s="9"/>
      <c r="N208" s="9"/>
      <c r="O208" s="9"/>
      <c r="P208" s="44" t="s">
        <v>14</v>
      </c>
    </row>
    <row r="209" spans="1:16" ht="51" x14ac:dyDescent="0.2">
      <c r="A209" s="10" t="s">
        <v>697</v>
      </c>
      <c r="B209" s="50" t="s">
        <v>636</v>
      </c>
      <c r="C209" s="4" t="s">
        <v>698</v>
      </c>
      <c r="D209" s="4" t="s">
        <v>698</v>
      </c>
      <c r="E209" s="7" t="s">
        <v>859</v>
      </c>
      <c r="F209" s="7"/>
      <c r="G209" s="7" t="s">
        <v>72</v>
      </c>
      <c r="H209" s="16">
        <f t="shared" si="15"/>
        <v>220.00000000000003</v>
      </c>
      <c r="I209" s="8">
        <f t="shared" si="16"/>
        <v>110.00000000000001</v>
      </c>
      <c r="J209" s="9">
        <v>1.1000000000000001</v>
      </c>
      <c r="K209" s="9">
        <v>1</v>
      </c>
      <c r="L209" s="9">
        <v>100</v>
      </c>
      <c r="M209" s="9"/>
      <c r="N209" s="9"/>
      <c r="O209" s="9"/>
    </row>
    <row r="210" spans="1:16" ht="51" x14ac:dyDescent="0.2">
      <c r="A210" s="11" t="s">
        <v>681</v>
      </c>
      <c r="B210" s="51" t="s">
        <v>637</v>
      </c>
      <c r="C210" s="4">
        <v>1988</v>
      </c>
      <c r="D210" s="5" t="s">
        <v>698</v>
      </c>
      <c r="E210" s="7" t="s">
        <v>852</v>
      </c>
      <c r="F210" s="12" t="s">
        <v>682</v>
      </c>
      <c r="G210" s="7" t="s">
        <v>731</v>
      </c>
      <c r="H210" s="16">
        <f t="shared" si="15"/>
        <v>110.00000000000001</v>
      </c>
      <c r="I210" s="8">
        <f t="shared" si="16"/>
        <v>55.000000000000007</v>
      </c>
      <c r="J210" s="9">
        <v>1.1000000000000001</v>
      </c>
      <c r="K210" s="9">
        <v>1</v>
      </c>
      <c r="L210" s="9">
        <v>50</v>
      </c>
      <c r="M210" s="9"/>
      <c r="N210" s="9"/>
      <c r="O210" s="8">
        <f>SUM(I210)</f>
        <v>55.000000000000007</v>
      </c>
    </row>
    <row r="211" spans="1:16" ht="63.75" x14ac:dyDescent="0.2">
      <c r="A211" s="15" t="s">
        <v>342</v>
      </c>
      <c r="B211" s="50" t="s">
        <v>644</v>
      </c>
      <c r="C211" s="4">
        <v>2003</v>
      </c>
      <c r="D211" s="4">
        <v>2003</v>
      </c>
      <c r="E211" s="7" t="s">
        <v>583</v>
      </c>
      <c r="F211" s="7"/>
      <c r="G211" s="7" t="s">
        <v>73</v>
      </c>
      <c r="H211" s="16">
        <f t="shared" si="15"/>
        <v>3740.0000000000005</v>
      </c>
      <c r="I211" s="8">
        <f t="shared" si="16"/>
        <v>1870.0000000000002</v>
      </c>
      <c r="J211" s="9">
        <v>1</v>
      </c>
      <c r="K211" s="9">
        <v>1.1000000000000001</v>
      </c>
      <c r="L211" s="9">
        <v>1700</v>
      </c>
      <c r="M211" s="9"/>
      <c r="N211" s="9"/>
      <c r="O211" s="9"/>
    </row>
    <row r="212" spans="1:16" ht="51" x14ac:dyDescent="0.2">
      <c r="A212" s="6" t="s">
        <v>70</v>
      </c>
      <c r="B212" s="50" t="s">
        <v>290</v>
      </c>
      <c r="C212" s="4">
        <v>2010</v>
      </c>
      <c r="D212" s="4">
        <v>2010</v>
      </c>
      <c r="E212" s="7" t="s">
        <v>852</v>
      </c>
      <c r="F212" s="63" t="s">
        <v>900</v>
      </c>
      <c r="G212" s="7" t="s">
        <v>243</v>
      </c>
      <c r="H212" s="16">
        <f t="shared" si="15"/>
        <v>2400</v>
      </c>
      <c r="I212" s="8">
        <v>1200</v>
      </c>
      <c r="J212" s="9">
        <v>1</v>
      </c>
      <c r="K212" s="9">
        <v>1.1000000000000001</v>
      </c>
      <c r="L212" s="9">
        <v>1900</v>
      </c>
      <c r="M212" s="9"/>
      <c r="N212" s="9"/>
      <c r="O212" s="9"/>
      <c r="P212" s="44" t="s">
        <v>69</v>
      </c>
    </row>
    <row r="213" spans="1:16" ht="102" x14ac:dyDescent="0.2">
      <c r="A213" s="6" t="s">
        <v>12</v>
      </c>
      <c r="B213" s="50" t="s">
        <v>645</v>
      </c>
      <c r="C213" s="4">
        <v>2001</v>
      </c>
      <c r="D213" s="4">
        <v>2001</v>
      </c>
      <c r="E213" s="7" t="s">
        <v>852</v>
      </c>
      <c r="F213" s="7"/>
      <c r="G213" s="7" t="s">
        <v>454</v>
      </c>
      <c r="H213" s="16">
        <f t="shared" si="15"/>
        <v>1100</v>
      </c>
      <c r="I213" s="8">
        <f t="shared" si="16"/>
        <v>550</v>
      </c>
      <c r="J213" s="9">
        <v>1</v>
      </c>
      <c r="K213" s="9">
        <v>1</v>
      </c>
      <c r="L213" s="9">
        <v>550</v>
      </c>
      <c r="M213" s="9"/>
      <c r="N213" s="9"/>
      <c r="O213" s="9"/>
    </row>
    <row r="214" spans="1:16" ht="102" x14ac:dyDescent="0.2">
      <c r="A214" s="6" t="s">
        <v>683</v>
      </c>
      <c r="B214" s="50" t="s">
        <v>637</v>
      </c>
      <c r="C214" s="4" t="s">
        <v>436</v>
      </c>
      <c r="D214" s="4" t="s">
        <v>436</v>
      </c>
      <c r="E214" s="7" t="s">
        <v>856</v>
      </c>
      <c r="F214" s="7"/>
      <c r="G214" s="7" t="s">
        <v>455</v>
      </c>
      <c r="H214" s="16">
        <f t="shared" si="15"/>
        <v>858.00000000000011</v>
      </c>
      <c r="I214" s="8">
        <f t="shared" si="16"/>
        <v>429.00000000000006</v>
      </c>
      <c r="J214" s="9">
        <v>1.1000000000000001</v>
      </c>
      <c r="K214" s="9">
        <v>1.3</v>
      </c>
      <c r="L214" s="9">
        <v>300</v>
      </c>
      <c r="M214" s="9"/>
      <c r="N214" s="9"/>
      <c r="O214" s="9"/>
    </row>
    <row r="215" spans="1:16" ht="25.5" x14ac:dyDescent="0.2">
      <c r="A215" s="15" t="s">
        <v>551</v>
      </c>
      <c r="B215" s="50" t="s">
        <v>637</v>
      </c>
      <c r="C215" s="4">
        <v>2011</v>
      </c>
      <c r="D215" s="4">
        <v>2011</v>
      </c>
      <c r="E215" s="7" t="s">
        <v>585</v>
      </c>
      <c r="F215" s="7"/>
      <c r="G215" s="7" t="s">
        <v>315</v>
      </c>
      <c r="H215" s="16">
        <f t="shared" si="15"/>
        <v>4000</v>
      </c>
      <c r="I215" s="8">
        <f t="shared" si="16"/>
        <v>2000</v>
      </c>
      <c r="J215" s="9">
        <v>1</v>
      </c>
      <c r="K215" s="9">
        <v>1</v>
      </c>
      <c r="L215" s="9">
        <v>2000</v>
      </c>
      <c r="M215" s="9"/>
      <c r="N215" s="9"/>
      <c r="O215" s="9"/>
      <c r="P215" s="44"/>
    </row>
    <row r="216" spans="1:16" ht="76.5" x14ac:dyDescent="0.2">
      <c r="A216" s="6" t="s">
        <v>836</v>
      </c>
      <c r="B216" s="50" t="s">
        <v>637</v>
      </c>
      <c r="C216" s="4">
        <v>1987</v>
      </c>
      <c r="D216" s="4" t="s">
        <v>698</v>
      </c>
      <c r="E216" s="7" t="s">
        <v>583</v>
      </c>
      <c r="F216" s="7"/>
      <c r="G216" s="7" t="s">
        <v>575</v>
      </c>
      <c r="H216" s="16">
        <f t="shared" si="15"/>
        <v>330</v>
      </c>
      <c r="I216" s="8">
        <f t="shared" si="16"/>
        <v>165</v>
      </c>
      <c r="J216" s="9">
        <v>1.1000000000000001</v>
      </c>
      <c r="K216" s="9">
        <v>1</v>
      </c>
      <c r="L216" s="9">
        <v>150</v>
      </c>
      <c r="M216" s="9"/>
      <c r="N216" s="9"/>
      <c r="O216" s="9"/>
    </row>
    <row r="217" spans="1:16" ht="51" x14ac:dyDescent="0.2">
      <c r="A217" s="6" t="s">
        <v>837</v>
      </c>
      <c r="B217" s="50" t="s">
        <v>644</v>
      </c>
      <c r="C217" s="4" t="s">
        <v>436</v>
      </c>
      <c r="D217" s="4" t="s">
        <v>436</v>
      </c>
      <c r="E217" s="7" t="s">
        <v>583</v>
      </c>
      <c r="F217" s="63" t="s">
        <v>872</v>
      </c>
      <c r="G217" s="7" t="s">
        <v>277</v>
      </c>
      <c r="H217" s="16">
        <f t="shared" si="15"/>
        <v>8064</v>
      </c>
      <c r="I217" s="8">
        <f t="shared" si="16"/>
        <v>4032</v>
      </c>
      <c r="J217" s="9">
        <v>1.2</v>
      </c>
      <c r="K217" s="9">
        <v>1.4</v>
      </c>
      <c r="L217" s="9">
        <v>1000</v>
      </c>
      <c r="M217" s="9">
        <v>1000</v>
      </c>
      <c r="N217" s="9">
        <v>400</v>
      </c>
      <c r="O217" s="9"/>
    </row>
    <row r="218" spans="1:16" ht="51" x14ac:dyDescent="0.2">
      <c r="A218" s="6" t="s">
        <v>838</v>
      </c>
      <c r="B218" s="50" t="s">
        <v>637</v>
      </c>
      <c r="C218" s="4">
        <v>1991</v>
      </c>
      <c r="D218" s="4" t="s">
        <v>436</v>
      </c>
      <c r="E218" s="7" t="s">
        <v>859</v>
      </c>
      <c r="F218" s="7"/>
      <c r="G218" s="7" t="s">
        <v>4</v>
      </c>
      <c r="H218" s="16">
        <f t="shared" si="15"/>
        <v>550</v>
      </c>
      <c r="I218" s="8">
        <f t="shared" si="16"/>
        <v>275</v>
      </c>
      <c r="J218" s="9">
        <v>1.1000000000000001</v>
      </c>
      <c r="K218" s="9">
        <v>1</v>
      </c>
      <c r="L218" s="9">
        <v>250</v>
      </c>
      <c r="M218" s="9"/>
      <c r="N218" s="9"/>
      <c r="O218" s="9"/>
    </row>
    <row r="219" spans="1:16" ht="38.25" x14ac:dyDescent="0.2">
      <c r="A219" s="6" t="s">
        <v>482</v>
      </c>
      <c r="B219" s="50" t="s">
        <v>290</v>
      </c>
      <c r="C219" s="4" t="s">
        <v>698</v>
      </c>
      <c r="D219" s="4" t="s">
        <v>698</v>
      </c>
      <c r="E219" s="7" t="s">
        <v>859</v>
      </c>
      <c r="F219" s="7"/>
      <c r="G219" s="7" t="s">
        <v>618</v>
      </c>
      <c r="H219" s="16">
        <f t="shared" si="15"/>
        <v>1210</v>
      </c>
      <c r="I219" s="8">
        <f t="shared" si="16"/>
        <v>605</v>
      </c>
      <c r="J219" s="9">
        <v>1.1000000000000001</v>
      </c>
      <c r="K219" s="9">
        <v>1</v>
      </c>
      <c r="L219" s="9">
        <v>500</v>
      </c>
      <c r="M219" s="9">
        <v>50</v>
      </c>
      <c r="N219" s="9"/>
      <c r="O219" s="9"/>
    </row>
    <row r="220" spans="1:16" ht="51" x14ac:dyDescent="0.2">
      <c r="A220" s="6" t="s">
        <v>483</v>
      </c>
      <c r="B220" s="50" t="s">
        <v>290</v>
      </c>
      <c r="C220" s="4">
        <v>1995</v>
      </c>
      <c r="D220" s="4" t="s">
        <v>436</v>
      </c>
      <c r="E220" s="7" t="s">
        <v>583</v>
      </c>
      <c r="F220" s="7"/>
      <c r="G220" s="7" t="s">
        <v>3</v>
      </c>
      <c r="H220" s="16">
        <f t="shared" si="15"/>
        <v>1540</v>
      </c>
      <c r="I220" s="8">
        <f t="shared" si="16"/>
        <v>770</v>
      </c>
      <c r="J220" s="9">
        <v>1.1000000000000001</v>
      </c>
      <c r="K220" s="9">
        <v>1.4</v>
      </c>
      <c r="L220" s="9">
        <v>500</v>
      </c>
      <c r="M220" s="9"/>
      <c r="N220" s="9"/>
      <c r="O220" s="9"/>
    </row>
    <row r="221" spans="1:16" ht="76.5" x14ac:dyDescent="0.2">
      <c r="A221" s="11" t="s">
        <v>721</v>
      </c>
      <c r="B221" s="51" t="s">
        <v>295</v>
      </c>
      <c r="C221" s="5" t="s">
        <v>436</v>
      </c>
      <c r="D221" s="5" t="s">
        <v>436</v>
      </c>
      <c r="E221" s="7" t="s">
        <v>583</v>
      </c>
      <c r="F221" s="12"/>
      <c r="G221" s="12" t="s">
        <v>654</v>
      </c>
      <c r="H221" s="16">
        <f t="shared" si="15"/>
        <v>1430.0000000000002</v>
      </c>
      <c r="I221" s="8">
        <f t="shared" si="16"/>
        <v>715.00000000000011</v>
      </c>
      <c r="J221" s="9">
        <v>1.1000000000000001</v>
      </c>
      <c r="K221" s="9">
        <v>1.3</v>
      </c>
      <c r="L221" s="9">
        <v>500</v>
      </c>
      <c r="M221" s="9"/>
      <c r="N221" s="9"/>
      <c r="O221" s="9"/>
    </row>
    <row r="222" spans="1:16" ht="87.75" x14ac:dyDescent="0.2">
      <c r="A222" s="6" t="s">
        <v>604</v>
      </c>
      <c r="B222" s="50" t="s">
        <v>645</v>
      </c>
      <c r="C222" s="4">
        <v>2008</v>
      </c>
      <c r="D222" s="4">
        <v>2008</v>
      </c>
      <c r="E222" s="7" t="s">
        <v>420</v>
      </c>
      <c r="F222" s="7"/>
      <c r="G222" s="7" t="s">
        <v>605</v>
      </c>
      <c r="H222" s="16">
        <f t="shared" si="15"/>
        <v>2400</v>
      </c>
      <c r="I222" s="8">
        <f t="shared" si="16"/>
        <v>1200</v>
      </c>
      <c r="J222" s="9">
        <v>1</v>
      </c>
      <c r="K222" s="9">
        <v>1</v>
      </c>
      <c r="L222" s="9">
        <v>1200</v>
      </c>
      <c r="M222" s="9"/>
      <c r="N222" s="9"/>
      <c r="O222" s="9"/>
      <c r="P222" s="44" t="s">
        <v>276</v>
      </c>
    </row>
    <row r="223" spans="1:16" ht="76.5" x14ac:dyDescent="0.2">
      <c r="A223" s="6" t="s">
        <v>144</v>
      </c>
      <c r="B223" s="50" t="s">
        <v>651</v>
      </c>
      <c r="C223" s="4">
        <v>2001</v>
      </c>
      <c r="D223" s="4">
        <v>2001</v>
      </c>
      <c r="E223" s="7" t="s">
        <v>852</v>
      </c>
      <c r="F223" s="7"/>
      <c r="G223" s="7" t="s">
        <v>525</v>
      </c>
      <c r="H223" s="16">
        <f t="shared" si="15"/>
        <v>6000</v>
      </c>
      <c r="I223" s="8">
        <f t="shared" si="16"/>
        <v>3000</v>
      </c>
      <c r="J223" s="9">
        <v>1</v>
      </c>
      <c r="K223" s="9">
        <v>1</v>
      </c>
      <c r="L223" s="9">
        <v>700</v>
      </c>
      <c r="M223" s="9">
        <v>1500</v>
      </c>
      <c r="N223" s="9">
        <v>800</v>
      </c>
      <c r="O223" s="9"/>
    </row>
    <row r="224" spans="1:16" ht="51" x14ac:dyDescent="0.2">
      <c r="A224" s="6" t="s">
        <v>816</v>
      </c>
      <c r="B224" s="50" t="s">
        <v>637</v>
      </c>
      <c r="C224" s="4">
        <v>2010</v>
      </c>
      <c r="D224" s="4">
        <v>2010</v>
      </c>
      <c r="E224" s="7" t="s">
        <v>583</v>
      </c>
      <c r="F224" s="7"/>
      <c r="G224" s="7" t="s">
        <v>817</v>
      </c>
      <c r="H224" s="16">
        <f t="shared" si="15"/>
        <v>3080.0000000000005</v>
      </c>
      <c r="I224" s="8">
        <f t="shared" si="16"/>
        <v>1540.0000000000002</v>
      </c>
      <c r="J224" s="9">
        <v>1</v>
      </c>
      <c r="K224" s="9">
        <v>1.1000000000000001</v>
      </c>
      <c r="L224" s="9">
        <v>1400</v>
      </c>
      <c r="M224" s="9"/>
      <c r="N224" s="9"/>
      <c r="O224" s="9"/>
    </row>
    <row r="225" spans="1:19" ht="63.75" x14ac:dyDescent="0.2">
      <c r="A225" s="6" t="s">
        <v>173</v>
      </c>
      <c r="B225" s="50" t="s">
        <v>290</v>
      </c>
      <c r="C225" s="4">
        <v>2006</v>
      </c>
      <c r="D225" s="4">
        <v>2006</v>
      </c>
      <c r="E225" s="7" t="s">
        <v>852</v>
      </c>
      <c r="F225" s="7"/>
      <c r="G225" s="7" t="s">
        <v>233</v>
      </c>
      <c r="H225" s="16">
        <f t="shared" si="15"/>
        <v>2640</v>
      </c>
      <c r="I225" s="8">
        <f t="shared" si="16"/>
        <v>1320</v>
      </c>
      <c r="J225" s="9">
        <v>1</v>
      </c>
      <c r="K225" s="9">
        <v>1.1000000000000001</v>
      </c>
      <c r="L225" s="9">
        <v>1200</v>
      </c>
      <c r="M225" s="9"/>
      <c r="N225" s="9"/>
      <c r="O225" s="9"/>
    </row>
    <row r="226" spans="1:19" ht="63.75" x14ac:dyDescent="0.2">
      <c r="A226" s="6" t="s">
        <v>300</v>
      </c>
      <c r="B226" s="50" t="s">
        <v>296</v>
      </c>
      <c r="C226" s="4">
        <v>2001</v>
      </c>
      <c r="D226" s="4">
        <v>2001</v>
      </c>
      <c r="E226" s="7" t="s">
        <v>852</v>
      </c>
      <c r="F226" s="7"/>
      <c r="G226" s="7" t="s">
        <v>224</v>
      </c>
      <c r="H226" s="16">
        <f t="shared" si="15"/>
        <v>4080</v>
      </c>
      <c r="I226" s="8">
        <f t="shared" si="16"/>
        <v>2040</v>
      </c>
      <c r="J226" s="9">
        <v>1</v>
      </c>
      <c r="K226" s="9">
        <v>1.2</v>
      </c>
      <c r="L226" s="9">
        <v>1500</v>
      </c>
      <c r="M226" s="9">
        <v>200</v>
      </c>
      <c r="N226" s="9"/>
      <c r="O226" s="9"/>
    </row>
    <row r="227" spans="1:19" ht="51" x14ac:dyDescent="0.2">
      <c r="A227" s="6" t="s">
        <v>347</v>
      </c>
      <c r="B227" s="50" t="s">
        <v>289</v>
      </c>
      <c r="C227" s="4">
        <v>1991</v>
      </c>
      <c r="D227" s="4" t="s">
        <v>436</v>
      </c>
      <c r="E227" s="7" t="s">
        <v>583</v>
      </c>
      <c r="F227" s="7" t="s">
        <v>548</v>
      </c>
      <c r="G227" s="7" t="s">
        <v>225</v>
      </c>
      <c r="H227" s="16">
        <f t="shared" si="15"/>
        <v>726.00000000000011</v>
      </c>
      <c r="I227" s="8">
        <f t="shared" si="16"/>
        <v>363.00000000000006</v>
      </c>
      <c r="J227" s="9">
        <v>1.1000000000000001</v>
      </c>
      <c r="K227" s="9">
        <v>1.1000000000000001</v>
      </c>
      <c r="L227" s="9">
        <v>300</v>
      </c>
      <c r="M227" s="9"/>
      <c r="N227" s="9"/>
      <c r="O227" s="8">
        <f>SUM(I227)</f>
        <v>363.00000000000006</v>
      </c>
    </row>
    <row r="228" spans="1:19" ht="97.5" x14ac:dyDescent="0.2">
      <c r="A228" s="13" t="s">
        <v>58</v>
      </c>
      <c r="B228" s="50" t="s">
        <v>813</v>
      </c>
      <c r="C228" s="4">
        <v>2007</v>
      </c>
      <c r="D228" s="4">
        <v>2007</v>
      </c>
      <c r="E228" s="7" t="s">
        <v>859</v>
      </c>
      <c r="F228" s="63" t="s">
        <v>899</v>
      </c>
      <c r="G228" s="7" t="s">
        <v>634</v>
      </c>
      <c r="H228" s="16">
        <f t="shared" si="15"/>
        <v>6600</v>
      </c>
      <c r="I228" s="8">
        <f t="shared" si="16"/>
        <v>3300</v>
      </c>
      <c r="J228" s="9">
        <v>1</v>
      </c>
      <c r="K228" s="9">
        <v>1</v>
      </c>
      <c r="L228" s="9">
        <v>2300</v>
      </c>
      <c r="M228" s="9">
        <v>1000</v>
      </c>
      <c r="N228" s="9"/>
      <c r="O228" s="9"/>
      <c r="P228" s="44" t="s">
        <v>686</v>
      </c>
      <c r="Q228" s="44"/>
      <c r="R228" s="44"/>
      <c r="S228" s="44"/>
    </row>
    <row r="229" spans="1:19" ht="25.5" x14ac:dyDescent="0.2">
      <c r="A229" s="6" t="s">
        <v>323</v>
      </c>
      <c r="B229" s="50"/>
      <c r="C229" s="4" t="s">
        <v>698</v>
      </c>
      <c r="D229" s="4" t="s">
        <v>698</v>
      </c>
      <c r="E229" s="7" t="s">
        <v>859</v>
      </c>
      <c r="F229" s="7"/>
      <c r="G229" s="7" t="s">
        <v>6</v>
      </c>
      <c r="H229" s="16">
        <f t="shared" si="15"/>
        <v>440.00000000000006</v>
      </c>
      <c r="I229" s="8">
        <f t="shared" si="16"/>
        <v>220.00000000000003</v>
      </c>
      <c r="J229" s="9">
        <v>1.1000000000000001</v>
      </c>
      <c r="K229" s="9">
        <v>1</v>
      </c>
      <c r="L229" s="9">
        <v>200</v>
      </c>
      <c r="M229" s="9"/>
      <c r="N229" s="9"/>
      <c r="O229" s="9"/>
    </row>
    <row r="230" spans="1:19" ht="25.5" x14ac:dyDescent="0.2">
      <c r="A230" s="6" t="s">
        <v>324</v>
      </c>
      <c r="B230" s="50" t="s">
        <v>637</v>
      </c>
      <c r="C230" s="4" t="s">
        <v>436</v>
      </c>
      <c r="D230" s="4" t="s">
        <v>436</v>
      </c>
      <c r="E230" s="7" t="s">
        <v>859</v>
      </c>
      <c r="F230" s="7"/>
      <c r="G230" s="7" t="s">
        <v>226</v>
      </c>
      <c r="H230" s="16">
        <f t="shared" si="15"/>
        <v>110.00000000000001</v>
      </c>
      <c r="I230" s="8">
        <f t="shared" si="16"/>
        <v>55.000000000000007</v>
      </c>
      <c r="J230" s="9">
        <v>1.1000000000000001</v>
      </c>
      <c r="K230" s="9">
        <v>1</v>
      </c>
      <c r="L230" s="9">
        <v>50</v>
      </c>
      <c r="M230" s="9"/>
      <c r="N230" s="9"/>
      <c r="O230" s="9"/>
    </row>
    <row r="231" spans="1:19" ht="38.25" x14ac:dyDescent="0.2">
      <c r="A231" s="6" t="s">
        <v>611</v>
      </c>
      <c r="B231" s="50" t="s">
        <v>645</v>
      </c>
      <c r="C231" s="4">
        <v>2011</v>
      </c>
      <c r="D231" s="4">
        <v>2011</v>
      </c>
      <c r="E231" s="7" t="s">
        <v>583</v>
      </c>
      <c r="F231" s="7"/>
      <c r="G231" s="7" t="s">
        <v>612</v>
      </c>
      <c r="H231" s="16">
        <f t="shared" si="15"/>
        <v>3800</v>
      </c>
      <c r="I231" s="8">
        <f t="shared" si="16"/>
        <v>1900</v>
      </c>
      <c r="J231" s="9">
        <v>1</v>
      </c>
      <c r="K231" s="9">
        <v>1</v>
      </c>
      <c r="L231" s="9">
        <v>1900</v>
      </c>
      <c r="M231" s="9"/>
      <c r="N231" s="9"/>
      <c r="O231" s="9"/>
      <c r="P231" s="44"/>
    </row>
    <row r="232" spans="1:19" ht="78" x14ac:dyDescent="0.2">
      <c r="A232" s="15" t="s">
        <v>410</v>
      </c>
      <c r="B232" s="50" t="s">
        <v>411</v>
      </c>
      <c r="C232" s="4">
        <v>2010</v>
      </c>
      <c r="D232" s="4">
        <v>2010</v>
      </c>
      <c r="E232" s="7" t="s">
        <v>585</v>
      </c>
      <c r="F232" s="7"/>
      <c r="G232" s="7" t="s">
        <v>25</v>
      </c>
      <c r="H232" s="16">
        <f t="shared" si="15"/>
        <v>5460</v>
      </c>
      <c r="I232" s="8">
        <f t="shared" si="16"/>
        <v>2730</v>
      </c>
      <c r="J232" s="9">
        <v>1</v>
      </c>
      <c r="K232" s="9">
        <v>1.3</v>
      </c>
      <c r="L232" s="9">
        <v>2100</v>
      </c>
      <c r="M232" s="9"/>
      <c r="N232" s="9"/>
      <c r="O232" s="9"/>
      <c r="P232" s="44" t="s">
        <v>26</v>
      </c>
    </row>
    <row r="233" spans="1:19" ht="102" x14ac:dyDescent="0.2">
      <c r="A233" s="15" t="s">
        <v>600</v>
      </c>
      <c r="B233" s="50" t="s">
        <v>757</v>
      </c>
      <c r="C233" s="4">
        <v>2010</v>
      </c>
      <c r="D233" s="4">
        <v>2010</v>
      </c>
      <c r="E233" s="7" t="s">
        <v>852</v>
      </c>
      <c r="F233" s="7"/>
      <c r="G233" s="7" t="s">
        <v>321</v>
      </c>
      <c r="H233" s="16">
        <f t="shared" si="15"/>
        <v>3000</v>
      </c>
      <c r="I233" s="8">
        <f t="shared" si="16"/>
        <v>1500</v>
      </c>
      <c r="J233" s="9">
        <v>1</v>
      </c>
      <c r="K233" s="9">
        <v>1</v>
      </c>
      <c r="L233" s="9">
        <v>1500</v>
      </c>
      <c r="M233" s="9"/>
      <c r="N233" s="9"/>
      <c r="O233" s="9"/>
      <c r="P233" s="44" t="s">
        <v>320</v>
      </c>
    </row>
    <row r="234" spans="1:19" ht="102" x14ac:dyDescent="0.2">
      <c r="A234" s="6" t="s">
        <v>545</v>
      </c>
      <c r="B234" s="50" t="s">
        <v>650</v>
      </c>
      <c r="C234" s="4">
        <v>2008</v>
      </c>
      <c r="D234" s="4">
        <v>2008</v>
      </c>
      <c r="E234" s="56" t="s">
        <v>583</v>
      </c>
      <c r="F234" s="7"/>
      <c r="G234" s="7" t="s">
        <v>338</v>
      </c>
      <c r="H234" s="16">
        <f t="shared" si="15"/>
        <v>3003</v>
      </c>
      <c r="I234" s="8">
        <f t="shared" si="16"/>
        <v>1501.5</v>
      </c>
      <c r="J234" s="9">
        <v>1</v>
      </c>
      <c r="K234" s="9">
        <v>1.155</v>
      </c>
      <c r="L234" s="9">
        <v>1300</v>
      </c>
      <c r="M234" s="9"/>
      <c r="N234" s="9"/>
      <c r="O234" s="9"/>
      <c r="P234" s="44" t="s">
        <v>274</v>
      </c>
    </row>
    <row r="235" spans="1:19" ht="51" x14ac:dyDescent="0.2">
      <c r="A235" s="6" t="s">
        <v>325</v>
      </c>
      <c r="B235" s="50" t="s">
        <v>637</v>
      </c>
      <c r="C235" s="4">
        <v>1991</v>
      </c>
      <c r="D235" s="4" t="s">
        <v>436</v>
      </c>
      <c r="E235" s="7" t="s">
        <v>853</v>
      </c>
      <c r="F235" s="7"/>
      <c r="G235" s="7" t="s">
        <v>227</v>
      </c>
      <c r="H235" s="16">
        <f t="shared" si="15"/>
        <v>220.00000000000003</v>
      </c>
      <c r="I235" s="8">
        <f t="shared" si="16"/>
        <v>110.00000000000001</v>
      </c>
      <c r="J235" s="9">
        <v>1.1000000000000001</v>
      </c>
      <c r="K235" s="9">
        <v>1</v>
      </c>
      <c r="L235" s="9">
        <v>100</v>
      </c>
      <c r="M235" s="9"/>
      <c r="N235" s="9"/>
      <c r="O235" s="9"/>
    </row>
    <row r="236" spans="1:19" ht="51" x14ac:dyDescent="0.2">
      <c r="A236" s="13" t="s">
        <v>542</v>
      </c>
      <c r="B236" s="50" t="s">
        <v>648</v>
      </c>
      <c r="C236" s="4">
        <v>2011</v>
      </c>
      <c r="D236" s="4">
        <v>2011</v>
      </c>
      <c r="E236" s="7" t="s">
        <v>852</v>
      </c>
      <c r="F236" s="7" t="s">
        <v>554</v>
      </c>
      <c r="G236" s="7" t="s">
        <v>544</v>
      </c>
      <c r="H236" s="16">
        <f t="shared" si="15"/>
        <v>2000</v>
      </c>
      <c r="I236" s="8">
        <f t="shared" si="16"/>
        <v>1000</v>
      </c>
      <c r="J236" s="9">
        <v>1</v>
      </c>
      <c r="K236" s="9">
        <v>1</v>
      </c>
      <c r="L236" s="9">
        <v>1000</v>
      </c>
      <c r="M236" s="9"/>
      <c r="N236" s="9">
        <v>0</v>
      </c>
      <c r="O236" s="9"/>
      <c r="P236" s="41" t="s">
        <v>543</v>
      </c>
      <c r="Q236" s="44"/>
      <c r="R236" s="44"/>
    </row>
    <row r="237" spans="1:19" ht="102" x14ac:dyDescent="0.2">
      <c r="A237" s="6" t="s">
        <v>111</v>
      </c>
      <c r="B237" s="50" t="s">
        <v>653</v>
      </c>
      <c r="C237" s="4">
        <v>1995</v>
      </c>
      <c r="D237" s="4" t="s">
        <v>436</v>
      </c>
      <c r="E237" s="7" t="s">
        <v>852</v>
      </c>
      <c r="F237" s="7"/>
      <c r="G237" s="7" t="s">
        <v>2</v>
      </c>
      <c r="H237" s="16">
        <f t="shared" si="15"/>
        <v>1430.0000000000002</v>
      </c>
      <c r="I237" s="8">
        <f t="shared" si="16"/>
        <v>715.00000000000011</v>
      </c>
      <c r="J237" s="9">
        <v>1.1000000000000001</v>
      </c>
      <c r="K237" s="9">
        <v>1.3</v>
      </c>
      <c r="L237" s="9">
        <v>500</v>
      </c>
      <c r="M237" s="9"/>
      <c r="N237" s="9"/>
      <c r="O237" s="9"/>
    </row>
    <row r="238" spans="1:19" ht="97.5" x14ac:dyDescent="0.2">
      <c r="A238" s="13" t="s">
        <v>64</v>
      </c>
      <c r="B238" s="50" t="s">
        <v>36</v>
      </c>
      <c r="C238" s="4">
        <v>2008</v>
      </c>
      <c r="D238" s="4">
        <v>2008</v>
      </c>
      <c r="E238" s="7" t="s">
        <v>852</v>
      </c>
      <c r="F238" s="7"/>
      <c r="G238" s="7" t="s">
        <v>35</v>
      </c>
      <c r="H238" s="16">
        <f t="shared" ref="H238:H255" si="17">SUM(I238*2)</f>
        <v>4000</v>
      </c>
      <c r="I238" s="8">
        <f t="shared" ref="I238:I255" si="18">SUM(J238*K238*(L238+M238+N238))</f>
        <v>2000</v>
      </c>
      <c r="J238" s="9">
        <v>1</v>
      </c>
      <c r="K238" s="9">
        <v>1</v>
      </c>
      <c r="L238" s="9">
        <v>2000</v>
      </c>
      <c r="M238" s="9"/>
      <c r="N238" s="9">
        <v>0</v>
      </c>
      <c r="O238" s="9"/>
      <c r="P238" s="44" t="s">
        <v>65</v>
      </c>
      <c r="Q238" s="44"/>
      <c r="R238" s="44"/>
    </row>
    <row r="239" spans="1:19" ht="87.75" x14ac:dyDescent="0.2">
      <c r="A239" s="13" t="s">
        <v>123</v>
      </c>
      <c r="B239" s="50" t="s">
        <v>36</v>
      </c>
      <c r="C239" s="4">
        <v>2008</v>
      </c>
      <c r="D239" s="4">
        <v>2008</v>
      </c>
      <c r="E239" s="7" t="s">
        <v>859</v>
      </c>
      <c r="F239" s="7"/>
      <c r="G239" s="7" t="s">
        <v>326</v>
      </c>
      <c r="H239" s="16">
        <f t="shared" si="17"/>
        <v>2800</v>
      </c>
      <c r="I239" s="8">
        <f t="shared" si="18"/>
        <v>1400</v>
      </c>
      <c r="J239" s="9">
        <v>1</v>
      </c>
      <c r="K239" s="9">
        <v>1</v>
      </c>
      <c r="L239" s="9">
        <v>1300</v>
      </c>
      <c r="M239" s="9">
        <v>100</v>
      </c>
      <c r="N239" s="9">
        <v>0</v>
      </c>
      <c r="O239" s="9"/>
      <c r="P239" s="44" t="s">
        <v>327</v>
      </c>
      <c r="Q239" s="44"/>
      <c r="R239" s="44"/>
    </row>
    <row r="240" spans="1:19" ht="89.25" x14ac:dyDescent="0.2">
      <c r="A240" s="6" t="s">
        <v>466</v>
      </c>
      <c r="B240" s="50" t="s">
        <v>640</v>
      </c>
      <c r="C240" s="4">
        <v>1999</v>
      </c>
      <c r="D240" s="4" t="s">
        <v>436</v>
      </c>
      <c r="E240" s="7" t="s">
        <v>859</v>
      </c>
      <c r="F240" s="7" t="s">
        <v>196</v>
      </c>
      <c r="G240" s="7" t="s">
        <v>578</v>
      </c>
      <c r="H240" s="16">
        <f t="shared" si="17"/>
        <v>3000</v>
      </c>
      <c r="I240" s="8">
        <f t="shared" si="18"/>
        <v>1500</v>
      </c>
      <c r="J240" s="9">
        <v>1</v>
      </c>
      <c r="K240" s="9">
        <v>1</v>
      </c>
      <c r="L240" s="9">
        <v>500</v>
      </c>
      <c r="M240" s="9">
        <v>1000</v>
      </c>
      <c r="N240" s="9">
        <v>0</v>
      </c>
      <c r="O240" s="8">
        <f>SUM(I240)</f>
        <v>1500</v>
      </c>
    </row>
    <row r="241" spans="1:17" ht="89.25" x14ac:dyDescent="0.2">
      <c r="A241" s="6" t="s">
        <v>20</v>
      </c>
      <c r="B241" s="50" t="s">
        <v>290</v>
      </c>
      <c r="C241" s="4">
        <v>1999</v>
      </c>
      <c r="D241" s="4" t="s">
        <v>436</v>
      </c>
      <c r="E241" s="7" t="s">
        <v>852</v>
      </c>
      <c r="F241" s="7"/>
      <c r="G241" s="7" t="s">
        <v>860</v>
      </c>
      <c r="H241" s="16">
        <f t="shared" si="17"/>
        <v>1200</v>
      </c>
      <c r="I241" s="8">
        <f t="shared" si="18"/>
        <v>600</v>
      </c>
      <c r="J241" s="9">
        <v>1</v>
      </c>
      <c r="K241" s="9">
        <v>1</v>
      </c>
      <c r="L241" s="9">
        <v>600</v>
      </c>
      <c r="M241" s="9"/>
      <c r="N241" s="9"/>
      <c r="O241" s="9"/>
    </row>
    <row r="242" spans="1:17" ht="102" x14ac:dyDescent="0.2">
      <c r="A242" s="6" t="s">
        <v>840</v>
      </c>
      <c r="B242" s="50" t="s">
        <v>290</v>
      </c>
      <c r="C242" s="4">
        <v>1998</v>
      </c>
      <c r="D242" s="4" t="s">
        <v>436</v>
      </c>
      <c r="E242" s="7" t="s">
        <v>583</v>
      </c>
      <c r="F242" s="7"/>
      <c r="G242" s="7" t="s">
        <v>1</v>
      </c>
      <c r="H242" s="16">
        <f t="shared" si="17"/>
        <v>2200</v>
      </c>
      <c r="I242" s="8">
        <f t="shared" si="18"/>
        <v>1100</v>
      </c>
      <c r="J242" s="9">
        <v>1</v>
      </c>
      <c r="K242" s="9">
        <v>1.1000000000000001</v>
      </c>
      <c r="L242" s="9">
        <v>800</v>
      </c>
      <c r="M242" s="9">
        <v>200</v>
      </c>
      <c r="N242" s="9"/>
      <c r="O242" s="9"/>
      <c r="P242" s="44"/>
      <c r="Q242" s="44"/>
    </row>
    <row r="243" spans="1:17" ht="63.75" x14ac:dyDescent="0.2">
      <c r="A243" s="6" t="s">
        <v>279</v>
      </c>
      <c r="B243" s="50" t="s">
        <v>637</v>
      </c>
      <c r="C243" s="4" t="s">
        <v>698</v>
      </c>
      <c r="D243" s="4" t="s">
        <v>698</v>
      </c>
      <c r="E243" s="7" t="s">
        <v>859</v>
      </c>
      <c r="F243" s="7"/>
      <c r="G243" s="7" t="s">
        <v>348</v>
      </c>
      <c r="H243" s="16">
        <f t="shared" si="17"/>
        <v>440.00000000000006</v>
      </c>
      <c r="I243" s="8">
        <f t="shared" si="18"/>
        <v>220.00000000000003</v>
      </c>
      <c r="J243" s="9">
        <v>1.1000000000000001</v>
      </c>
      <c r="K243" s="9">
        <v>1</v>
      </c>
      <c r="L243" s="9">
        <v>200</v>
      </c>
      <c r="M243" s="9"/>
      <c r="N243" s="9"/>
      <c r="O243" s="9"/>
    </row>
    <row r="244" spans="1:17" ht="51" x14ac:dyDescent="0.2">
      <c r="A244" s="11" t="s">
        <v>280</v>
      </c>
      <c r="B244" s="51"/>
      <c r="C244" s="4" t="s">
        <v>500</v>
      </c>
      <c r="D244" s="5" t="s">
        <v>698</v>
      </c>
      <c r="E244" s="7" t="s">
        <v>859</v>
      </c>
      <c r="F244" s="12" t="s">
        <v>8</v>
      </c>
      <c r="G244" s="7" t="s">
        <v>731</v>
      </c>
      <c r="H244" s="16">
        <f t="shared" si="17"/>
        <v>110.00000000000001</v>
      </c>
      <c r="I244" s="8">
        <f t="shared" si="18"/>
        <v>55.000000000000007</v>
      </c>
      <c r="J244" s="9">
        <v>1.1000000000000001</v>
      </c>
      <c r="K244" s="9">
        <v>1</v>
      </c>
      <c r="L244" s="9">
        <v>50</v>
      </c>
      <c r="M244" s="9"/>
      <c r="N244" s="9"/>
      <c r="O244" s="8">
        <f>SUM(I244)</f>
        <v>55.000000000000007</v>
      </c>
    </row>
    <row r="245" spans="1:17" ht="87.75" x14ac:dyDescent="0.2">
      <c r="A245" s="15" t="s">
        <v>475</v>
      </c>
      <c r="B245" s="50" t="s">
        <v>757</v>
      </c>
      <c r="C245" s="4">
        <v>2009</v>
      </c>
      <c r="D245" s="4">
        <v>2009</v>
      </c>
      <c r="E245" s="7" t="s">
        <v>678</v>
      </c>
      <c r="F245" s="7"/>
      <c r="G245" s="7" t="s">
        <v>758</v>
      </c>
      <c r="H245" s="16">
        <f t="shared" si="17"/>
        <v>5400</v>
      </c>
      <c r="I245" s="8">
        <f t="shared" si="18"/>
        <v>2700</v>
      </c>
      <c r="J245" s="9">
        <v>1</v>
      </c>
      <c r="K245" s="9">
        <v>1.2</v>
      </c>
      <c r="L245" s="9">
        <v>2250</v>
      </c>
      <c r="M245" s="9"/>
      <c r="N245" s="9"/>
      <c r="O245" s="9"/>
      <c r="P245" s="44" t="s">
        <v>172</v>
      </c>
    </row>
    <row r="246" spans="1:17" ht="38.25" x14ac:dyDescent="0.2">
      <c r="A246" s="6" t="s">
        <v>451</v>
      </c>
      <c r="B246" s="50" t="s">
        <v>637</v>
      </c>
      <c r="C246" s="4">
        <v>2002</v>
      </c>
      <c r="D246" s="4">
        <v>2002</v>
      </c>
      <c r="E246" s="7" t="s">
        <v>583</v>
      </c>
      <c r="F246" s="7"/>
      <c r="G246" s="7" t="s">
        <v>349</v>
      </c>
      <c r="H246" s="16">
        <f t="shared" si="17"/>
        <v>3120</v>
      </c>
      <c r="I246" s="8">
        <f t="shared" si="18"/>
        <v>1560</v>
      </c>
      <c r="J246" s="9">
        <v>1</v>
      </c>
      <c r="K246" s="9">
        <v>1.2</v>
      </c>
      <c r="L246" s="9">
        <v>1300</v>
      </c>
      <c r="M246" s="9"/>
      <c r="N246" s="9"/>
      <c r="O246" s="9"/>
    </row>
    <row r="247" spans="1:17" ht="51" x14ac:dyDescent="0.2">
      <c r="A247" s="53" t="s">
        <v>718</v>
      </c>
      <c r="B247" s="50" t="s">
        <v>298</v>
      </c>
      <c r="C247" s="4">
        <v>2007</v>
      </c>
      <c r="D247" s="4">
        <v>2007</v>
      </c>
      <c r="E247" s="7" t="s">
        <v>583</v>
      </c>
      <c r="F247" s="7"/>
      <c r="G247" s="12" t="s">
        <v>655</v>
      </c>
      <c r="H247" s="16">
        <f t="shared" si="17"/>
        <v>4840</v>
      </c>
      <c r="I247" s="8">
        <f t="shared" si="18"/>
        <v>2420</v>
      </c>
      <c r="J247" s="9">
        <v>1</v>
      </c>
      <c r="K247" s="9">
        <v>1.1000000000000001</v>
      </c>
      <c r="L247" s="9">
        <v>2000</v>
      </c>
      <c r="M247" s="9">
        <v>200</v>
      </c>
      <c r="N247" s="9"/>
      <c r="O247" s="9"/>
    </row>
    <row r="248" spans="1:17" ht="38.25" x14ac:dyDescent="0.2">
      <c r="A248" s="6" t="s">
        <v>101</v>
      </c>
      <c r="B248" s="50" t="s">
        <v>637</v>
      </c>
      <c r="C248" s="4" t="s">
        <v>698</v>
      </c>
      <c r="D248" s="4" t="s">
        <v>698</v>
      </c>
      <c r="E248" s="7" t="s">
        <v>583</v>
      </c>
      <c r="F248" s="7"/>
      <c r="G248" s="7" t="s">
        <v>350</v>
      </c>
      <c r="H248" s="16">
        <f t="shared" si="17"/>
        <v>55.000000000000007</v>
      </c>
      <c r="I248" s="8">
        <f t="shared" si="18"/>
        <v>27.500000000000004</v>
      </c>
      <c r="J248" s="9">
        <v>1.1000000000000001</v>
      </c>
      <c r="K248" s="9">
        <v>1</v>
      </c>
      <c r="L248" s="9">
        <v>25</v>
      </c>
      <c r="M248" s="9"/>
      <c r="N248" s="9"/>
      <c r="O248" s="9"/>
    </row>
    <row r="249" spans="1:17" ht="88.5" x14ac:dyDescent="0.2">
      <c r="A249" s="65" t="s">
        <v>874</v>
      </c>
      <c r="B249" s="50" t="s">
        <v>290</v>
      </c>
      <c r="C249" s="4">
        <v>2013</v>
      </c>
      <c r="D249" s="4">
        <v>2013</v>
      </c>
      <c r="E249" s="12" t="s">
        <v>852</v>
      </c>
      <c r="F249" s="12">
        <v>0</v>
      </c>
      <c r="G249" s="61" t="s">
        <v>875</v>
      </c>
      <c r="H249" s="16">
        <f t="shared" si="17"/>
        <v>3520.0000000000005</v>
      </c>
      <c r="I249" s="8">
        <f t="shared" si="18"/>
        <v>1760.0000000000002</v>
      </c>
      <c r="J249" s="9">
        <v>1</v>
      </c>
      <c r="K249" s="9">
        <v>1.1000000000000001</v>
      </c>
      <c r="L249" s="9">
        <v>1600</v>
      </c>
      <c r="M249" s="9"/>
      <c r="N249" s="9"/>
      <c r="O249" s="9"/>
      <c r="P249" s="55" t="s">
        <v>876</v>
      </c>
      <c r="Q249" s="44"/>
    </row>
    <row r="250" spans="1:17" ht="39" x14ac:dyDescent="0.2">
      <c r="A250" s="62" t="s">
        <v>874</v>
      </c>
      <c r="B250" s="50" t="s">
        <v>290</v>
      </c>
      <c r="C250" s="4">
        <v>2013</v>
      </c>
      <c r="D250" s="4">
        <v>2013</v>
      </c>
      <c r="E250" s="7" t="s">
        <v>852</v>
      </c>
      <c r="F250" s="7"/>
      <c r="G250" s="63" t="s">
        <v>882</v>
      </c>
      <c r="H250" s="16">
        <f t="shared" si="17"/>
        <v>3520</v>
      </c>
      <c r="I250" s="8">
        <f t="shared" si="18"/>
        <v>1760</v>
      </c>
      <c r="J250" s="9">
        <v>1</v>
      </c>
      <c r="K250" s="9">
        <v>1</v>
      </c>
      <c r="L250" s="9">
        <v>1760</v>
      </c>
      <c r="M250" s="9"/>
      <c r="N250" s="9"/>
      <c r="O250" s="9"/>
      <c r="P250" s="44" t="s">
        <v>881</v>
      </c>
    </row>
    <row r="251" spans="1:17" ht="58.5" x14ac:dyDescent="0.2">
      <c r="A251" s="6" t="s">
        <v>619</v>
      </c>
      <c r="B251" s="50" t="s">
        <v>640</v>
      </c>
      <c r="C251" s="4">
        <v>2010</v>
      </c>
      <c r="D251" s="4">
        <v>2010</v>
      </c>
      <c r="E251" s="7" t="s">
        <v>620</v>
      </c>
      <c r="F251" s="7"/>
      <c r="G251" s="7" t="s">
        <v>622</v>
      </c>
      <c r="H251" s="16">
        <f t="shared" si="17"/>
        <v>4400</v>
      </c>
      <c r="I251" s="8">
        <f t="shared" si="18"/>
        <v>2200</v>
      </c>
      <c r="J251" s="9">
        <v>1</v>
      </c>
      <c r="K251" s="9">
        <v>1</v>
      </c>
      <c r="L251" s="9">
        <v>2000</v>
      </c>
      <c r="M251" s="9">
        <v>200</v>
      </c>
      <c r="N251" s="9"/>
      <c r="O251" s="9"/>
      <c r="P251" s="44" t="s">
        <v>621</v>
      </c>
    </row>
    <row r="252" spans="1:17" ht="63.75" x14ac:dyDescent="0.2">
      <c r="A252" s="6" t="s">
        <v>37</v>
      </c>
      <c r="B252" s="50" t="s">
        <v>297</v>
      </c>
      <c r="C252" s="4">
        <v>2003</v>
      </c>
      <c r="D252" s="4">
        <v>2003</v>
      </c>
      <c r="E252" s="7" t="s">
        <v>852</v>
      </c>
      <c r="F252" s="63" t="s">
        <v>878</v>
      </c>
      <c r="G252" s="7" t="s">
        <v>351</v>
      </c>
      <c r="H252" s="16">
        <f t="shared" si="17"/>
        <v>3000</v>
      </c>
      <c r="I252" s="8">
        <f t="shared" si="18"/>
        <v>1500</v>
      </c>
      <c r="J252" s="9">
        <v>1</v>
      </c>
      <c r="K252" s="9">
        <v>1</v>
      </c>
      <c r="L252" s="9">
        <v>1500</v>
      </c>
      <c r="M252" s="9"/>
      <c r="N252" s="9"/>
      <c r="O252" s="9"/>
    </row>
    <row r="253" spans="1:17" ht="38.25" x14ac:dyDescent="0.2">
      <c r="A253" s="6" t="s">
        <v>387</v>
      </c>
      <c r="B253" s="50" t="s">
        <v>637</v>
      </c>
      <c r="C253" s="4" t="s">
        <v>698</v>
      </c>
      <c r="D253" s="4" t="s">
        <v>698</v>
      </c>
      <c r="E253" s="7" t="s">
        <v>859</v>
      </c>
      <c r="F253" s="7"/>
      <c r="G253" s="7" t="s">
        <v>207</v>
      </c>
      <c r="H253" s="16">
        <f t="shared" si="17"/>
        <v>440.00000000000006</v>
      </c>
      <c r="I253" s="8">
        <f t="shared" si="18"/>
        <v>220.00000000000003</v>
      </c>
      <c r="J253" s="9">
        <v>1.1000000000000001</v>
      </c>
      <c r="K253" s="9">
        <v>1</v>
      </c>
      <c r="L253" s="9">
        <v>200</v>
      </c>
      <c r="M253" s="9"/>
      <c r="N253" s="9"/>
      <c r="O253" s="9"/>
    </row>
    <row r="254" spans="1:17" ht="51" x14ac:dyDescent="0.2">
      <c r="A254" s="6" t="s">
        <v>388</v>
      </c>
      <c r="B254" s="50" t="s">
        <v>637</v>
      </c>
      <c r="C254" s="4" t="s">
        <v>698</v>
      </c>
      <c r="D254" s="4" t="s">
        <v>698</v>
      </c>
      <c r="E254" s="7" t="s">
        <v>583</v>
      </c>
      <c r="F254" s="7" t="s">
        <v>442</v>
      </c>
      <c r="G254" s="7" t="s">
        <v>353</v>
      </c>
      <c r="H254" s="16">
        <f t="shared" si="17"/>
        <v>1144.0000000000002</v>
      </c>
      <c r="I254" s="8">
        <f t="shared" si="18"/>
        <v>572.00000000000011</v>
      </c>
      <c r="J254" s="9">
        <v>1.1000000000000001</v>
      </c>
      <c r="K254" s="9">
        <v>1.3</v>
      </c>
      <c r="L254" s="9">
        <v>400</v>
      </c>
      <c r="M254" s="9"/>
      <c r="N254" s="9"/>
      <c r="O254" s="9"/>
    </row>
    <row r="255" spans="1:17" ht="51" x14ac:dyDescent="0.2">
      <c r="A255" s="15" t="s">
        <v>149</v>
      </c>
      <c r="B255" s="50" t="s">
        <v>645</v>
      </c>
      <c r="C255" s="4">
        <v>2004</v>
      </c>
      <c r="D255" s="4">
        <v>2004</v>
      </c>
      <c r="E255" s="7" t="s">
        <v>852</v>
      </c>
      <c r="F255" s="7"/>
      <c r="G255" s="7" t="s">
        <v>354</v>
      </c>
      <c r="H255" s="16">
        <f t="shared" si="17"/>
        <v>2860.0000000000005</v>
      </c>
      <c r="I255" s="8">
        <f t="shared" si="18"/>
        <v>1430.0000000000002</v>
      </c>
      <c r="J255" s="9">
        <v>1</v>
      </c>
      <c r="K255" s="9">
        <v>1.1000000000000001</v>
      </c>
      <c r="L255" s="9">
        <v>1300</v>
      </c>
      <c r="M255" s="9"/>
      <c r="N255" s="9"/>
      <c r="O255" s="9"/>
    </row>
    <row r="256" spans="1:17" ht="38.25" x14ac:dyDescent="0.2">
      <c r="A256" s="15" t="s">
        <v>91</v>
      </c>
      <c r="B256" s="50" t="s">
        <v>293</v>
      </c>
      <c r="C256" s="4">
        <v>2010</v>
      </c>
      <c r="D256" s="4">
        <v>2010</v>
      </c>
      <c r="E256" s="7" t="s">
        <v>852</v>
      </c>
      <c r="F256" s="7"/>
      <c r="G256" s="7" t="s">
        <v>766</v>
      </c>
      <c r="H256" s="16">
        <v>5500</v>
      </c>
      <c r="I256" s="8">
        <v>2750</v>
      </c>
      <c r="J256" s="9">
        <v>1</v>
      </c>
      <c r="K256" s="9">
        <v>1.1000000000000001</v>
      </c>
      <c r="L256" s="9">
        <v>2500</v>
      </c>
      <c r="M256" s="9"/>
      <c r="N256" s="9"/>
      <c r="O256" s="9"/>
    </row>
    <row r="257" spans="1:17" ht="76.5" x14ac:dyDescent="0.2">
      <c r="A257" s="6" t="s">
        <v>664</v>
      </c>
      <c r="B257" s="50" t="s">
        <v>646</v>
      </c>
      <c r="C257" s="4">
        <v>2010</v>
      </c>
      <c r="D257" s="4">
        <v>2010</v>
      </c>
      <c r="E257" s="7" t="s">
        <v>852</v>
      </c>
      <c r="F257" s="7"/>
      <c r="G257" s="7" t="s">
        <v>693</v>
      </c>
      <c r="H257" s="16">
        <f t="shared" ref="H257:H288" si="19">SUM(I257*2)</f>
        <v>4800</v>
      </c>
      <c r="I257" s="8">
        <f t="shared" ref="I257:I288" si="20">SUM(J257*K257*(L257+M257+N257))</f>
        <v>2400</v>
      </c>
      <c r="J257" s="9">
        <v>1</v>
      </c>
      <c r="K257" s="9">
        <v>1</v>
      </c>
      <c r="L257" s="9">
        <v>2400</v>
      </c>
      <c r="M257" s="9"/>
      <c r="N257" s="9"/>
      <c r="O257" s="9"/>
      <c r="P257" s="44" t="s">
        <v>16</v>
      </c>
    </row>
    <row r="258" spans="1:17" ht="38.25" x14ac:dyDescent="0.2">
      <c r="A258" s="6" t="s">
        <v>221</v>
      </c>
      <c r="B258" s="50" t="s">
        <v>289</v>
      </c>
      <c r="C258" s="4" t="s">
        <v>698</v>
      </c>
      <c r="D258" s="4" t="s">
        <v>698</v>
      </c>
      <c r="E258" s="7" t="s">
        <v>849</v>
      </c>
      <c r="F258" s="7" t="s">
        <v>215</v>
      </c>
      <c r="G258" s="7" t="s">
        <v>355</v>
      </c>
      <c r="H258" s="16">
        <f t="shared" si="19"/>
        <v>220.00000000000003</v>
      </c>
      <c r="I258" s="8">
        <f t="shared" si="20"/>
        <v>110.00000000000001</v>
      </c>
      <c r="J258" s="9">
        <v>1.1000000000000001</v>
      </c>
      <c r="K258" s="9">
        <v>1</v>
      </c>
      <c r="L258" s="9">
        <v>100</v>
      </c>
      <c r="M258" s="9"/>
      <c r="N258" s="9"/>
      <c r="O258" s="8">
        <f>SUM(I258)</f>
        <v>110.00000000000001</v>
      </c>
    </row>
    <row r="259" spans="1:17" ht="63.75" x14ac:dyDescent="0.2">
      <c r="A259" s="6" t="s">
        <v>517</v>
      </c>
      <c r="B259" s="50" t="s">
        <v>648</v>
      </c>
      <c r="C259" s="4" t="s">
        <v>698</v>
      </c>
      <c r="D259" s="4" t="s">
        <v>698</v>
      </c>
      <c r="E259" s="7" t="s">
        <v>583</v>
      </c>
      <c r="F259" s="7"/>
      <c r="G259" s="7" t="s">
        <v>208</v>
      </c>
      <c r="H259" s="16">
        <f t="shared" si="19"/>
        <v>165</v>
      </c>
      <c r="I259" s="8">
        <f t="shared" si="20"/>
        <v>82.5</v>
      </c>
      <c r="J259" s="9">
        <v>1.1000000000000001</v>
      </c>
      <c r="K259" s="9">
        <v>1</v>
      </c>
      <c r="L259" s="9">
        <v>75</v>
      </c>
      <c r="M259" s="9"/>
      <c r="N259" s="9"/>
      <c r="O259" s="8">
        <f>SUM(I259)</f>
        <v>82.5</v>
      </c>
    </row>
    <row r="260" spans="1:17" ht="38.25" x14ac:dyDescent="0.2">
      <c r="A260" s="15" t="s">
        <v>283</v>
      </c>
      <c r="B260" s="50" t="s">
        <v>646</v>
      </c>
      <c r="C260" s="4">
        <v>2002</v>
      </c>
      <c r="D260" s="4">
        <v>2002</v>
      </c>
      <c r="E260" s="7" t="s">
        <v>852</v>
      </c>
      <c r="F260" s="7"/>
      <c r="G260" s="7" t="s">
        <v>592</v>
      </c>
      <c r="H260" s="16">
        <f t="shared" si="19"/>
        <v>2860.0000000000005</v>
      </c>
      <c r="I260" s="8">
        <f t="shared" si="20"/>
        <v>1430.0000000000002</v>
      </c>
      <c r="J260" s="9">
        <v>1</v>
      </c>
      <c r="K260" s="9">
        <v>1.1000000000000001</v>
      </c>
      <c r="L260" s="9">
        <v>1300</v>
      </c>
      <c r="M260" s="9"/>
      <c r="N260" s="9"/>
      <c r="O260" s="9"/>
    </row>
    <row r="261" spans="1:17" ht="38.25" x14ac:dyDescent="0.2">
      <c r="A261" s="15" t="s">
        <v>134</v>
      </c>
      <c r="B261" s="50" t="s">
        <v>648</v>
      </c>
      <c r="C261" s="4">
        <v>2002</v>
      </c>
      <c r="D261" s="4">
        <v>2002</v>
      </c>
      <c r="E261" s="7" t="s">
        <v>852</v>
      </c>
      <c r="F261" s="7"/>
      <c r="G261" s="7" t="s">
        <v>593</v>
      </c>
      <c r="H261" s="16">
        <f t="shared" si="19"/>
        <v>800</v>
      </c>
      <c r="I261" s="8">
        <f t="shared" si="20"/>
        <v>400</v>
      </c>
      <c r="J261" s="9">
        <v>1</v>
      </c>
      <c r="K261" s="9">
        <v>1</v>
      </c>
      <c r="L261" s="9">
        <v>400</v>
      </c>
      <c r="M261" s="9"/>
      <c r="N261" s="9"/>
      <c r="O261" s="9"/>
    </row>
    <row r="262" spans="1:17" ht="63.75" x14ac:dyDescent="0.2">
      <c r="A262" s="10" t="s">
        <v>549</v>
      </c>
      <c r="B262" s="50" t="s">
        <v>298</v>
      </c>
      <c r="C262" s="4">
        <v>2001</v>
      </c>
      <c r="D262" s="4">
        <v>2001</v>
      </c>
      <c r="E262" s="7" t="s">
        <v>852</v>
      </c>
      <c r="F262" s="7"/>
      <c r="G262" s="7" t="s">
        <v>594</v>
      </c>
      <c r="H262" s="16">
        <f t="shared" si="19"/>
        <v>1000</v>
      </c>
      <c r="I262" s="8">
        <f t="shared" si="20"/>
        <v>500</v>
      </c>
      <c r="J262" s="9">
        <v>1</v>
      </c>
      <c r="K262" s="9">
        <v>1</v>
      </c>
      <c r="L262" s="9">
        <v>500</v>
      </c>
      <c r="M262" s="9"/>
      <c r="N262" s="9"/>
      <c r="O262" s="9"/>
    </row>
    <row r="263" spans="1:17" ht="78.75" x14ac:dyDescent="0.2">
      <c r="A263" s="11" t="s">
        <v>750</v>
      </c>
      <c r="B263" s="51" t="s">
        <v>642</v>
      </c>
      <c r="C263" s="5">
        <v>2009</v>
      </c>
      <c r="D263" s="4">
        <v>2009</v>
      </c>
      <c r="E263" s="12" t="s">
        <v>112</v>
      </c>
      <c r="F263" s="12"/>
      <c r="G263" s="12" t="s">
        <v>824</v>
      </c>
      <c r="H263" s="16">
        <f t="shared" si="19"/>
        <v>3600</v>
      </c>
      <c r="I263" s="8">
        <f t="shared" si="20"/>
        <v>1800</v>
      </c>
      <c r="J263" s="9">
        <v>1</v>
      </c>
      <c r="K263" s="9">
        <v>1.2</v>
      </c>
      <c r="L263" s="9">
        <v>1500</v>
      </c>
      <c r="M263" s="9"/>
      <c r="N263" s="9"/>
      <c r="O263" s="9"/>
      <c r="P263" s="55" t="s">
        <v>823</v>
      </c>
      <c r="Q263" s="9"/>
    </row>
    <row r="264" spans="1:17" ht="63.75" x14ac:dyDescent="0.2">
      <c r="A264" s="6" t="s">
        <v>518</v>
      </c>
      <c r="B264" s="50" t="s">
        <v>637</v>
      </c>
      <c r="C264" s="4" t="s">
        <v>698</v>
      </c>
      <c r="D264" s="4" t="s">
        <v>698</v>
      </c>
      <c r="E264" s="7" t="s">
        <v>859</v>
      </c>
      <c r="F264" s="7"/>
      <c r="G264" s="7" t="s">
        <v>547</v>
      </c>
      <c r="H264" s="16">
        <f t="shared" si="19"/>
        <v>792</v>
      </c>
      <c r="I264" s="8">
        <f t="shared" si="20"/>
        <v>396</v>
      </c>
      <c r="J264" s="9">
        <v>1.1000000000000001</v>
      </c>
      <c r="K264" s="9">
        <v>1.2</v>
      </c>
      <c r="L264" s="9">
        <v>300</v>
      </c>
      <c r="M264" s="9"/>
      <c r="N264" s="9"/>
      <c r="O264" s="9"/>
    </row>
    <row r="265" spans="1:17" ht="51" x14ac:dyDescent="0.2">
      <c r="A265" s="11" t="s">
        <v>84</v>
      </c>
      <c r="B265" s="51" t="s">
        <v>645</v>
      </c>
      <c r="C265" s="5">
        <v>1995</v>
      </c>
      <c r="D265" s="4" t="s">
        <v>436</v>
      </c>
      <c r="E265" s="7" t="s">
        <v>583</v>
      </c>
      <c r="F265" s="12"/>
      <c r="G265" s="12" t="s">
        <v>0</v>
      </c>
      <c r="H265" s="16">
        <f t="shared" si="19"/>
        <v>1540</v>
      </c>
      <c r="I265" s="8">
        <f t="shared" si="20"/>
        <v>770</v>
      </c>
      <c r="J265" s="9">
        <v>1.1000000000000001</v>
      </c>
      <c r="K265" s="9">
        <v>1.4</v>
      </c>
      <c r="L265" s="9">
        <v>500</v>
      </c>
      <c r="M265" s="9"/>
      <c r="N265" s="9"/>
      <c r="O265" s="9"/>
    </row>
    <row r="266" spans="1:17" ht="38.25" x14ac:dyDescent="0.2">
      <c r="A266" s="11" t="s">
        <v>137</v>
      </c>
      <c r="B266" s="51" t="s">
        <v>290</v>
      </c>
      <c r="C266" s="5">
        <v>2000</v>
      </c>
      <c r="D266" s="5">
        <v>2000</v>
      </c>
      <c r="E266" s="7" t="s">
        <v>853</v>
      </c>
      <c r="F266" s="12"/>
      <c r="G266" s="12" t="s">
        <v>694</v>
      </c>
      <c r="H266" s="16">
        <f t="shared" si="19"/>
        <v>1000</v>
      </c>
      <c r="I266" s="8">
        <f t="shared" si="20"/>
        <v>500</v>
      </c>
      <c r="J266" s="9">
        <v>1</v>
      </c>
      <c r="K266" s="9">
        <v>1</v>
      </c>
      <c r="L266" s="9">
        <v>500</v>
      </c>
      <c r="M266" s="9"/>
      <c r="N266" s="9"/>
      <c r="O266" s="9"/>
    </row>
    <row r="267" spans="1:17" ht="51" x14ac:dyDescent="0.2">
      <c r="A267" s="15" t="s">
        <v>56</v>
      </c>
      <c r="B267" s="50" t="s">
        <v>290</v>
      </c>
      <c r="C267" s="4">
        <v>2008</v>
      </c>
      <c r="D267" s="4">
        <v>2008</v>
      </c>
      <c r="E267" s="7" t="s">
        <v>585</v>
      </c>
      <c r="F267" s="7" t="s">
        <v>582</v>
      </c>
      <c r="G267" s="7" t="s">
        <v>695</v>
      </c>
      <c r="H267" s="16">
        <f t="shared" si="19"/>
        <v>3220</v>
      </c>
      <c r="I267" s="8">
        <f t="shared" si="20"/>
        <v>1610</v>
      </c>
      <c r="J267" s="9">
        <v>1</v>
      </c>
      <c r="K267" s="9">
        <v>1.4</v>
      </c>
      <c r="L267" s="9">
        <v>1150</v>
      </c>
      <c r="M267" s="9"/>
      <c r="N267" s="9"/>
      <c r="O267" s="8">
        <f>SUM(I267)</f>
        <v>1610</v>
      </c>
    </row>
    <row r="268" spans="1:17" x14ac:dyDescent="0.2">
      <c r="A268" s="6" t="s">
        <v>464</v>
      </c>
      <c r="B268" s="50" t="s">
        <v>289</v>
      </c>
      <c r="C268" s="4" t="s">
        <v>436</v>
      </c>
      <c r="D268" s="4" t="s">
        <v>436</v>
      </c>
      <c r="E268" s="7" t="s">
        <v>853</v>
      </c>
      <c r="F268" s="7"/>
      <c r="G268" s="7" t="s">
        <v>468</v>
      </c>
      <c r="H268" s="16">
        <f t="shared" si="19"/>
        <v>220.00000000000003</v>
      </c>
      <c r="I268" s="8">
        <f t="shared" si="20"/>
        <v>110.00000000000001</v>
      </c>
      <c r="J268" s="9">
        <v>1.1000000000000001</v>
      </c>
      <c r="K268" s="9">
        <v>1</v>
      </c>
      <c r="L268" s="9">
        <v>100</v>
      </c>
      <c r="M268" s="9">
        <v>0</v>
      </c>
      <c r="N268" s="9">
        <v>0</v>
      </c>
      <c r="O268" s="9"/>
    </row>
    <row r="269" spans="1:17" x14ac:dyDescent="0.2">
      <c r="A269" s="6" t="s">
        <v>465</v>
      </c>
      <c r="B269" s="50" t="s">
        <v>289</v>
      </c>
      <c r="C269" s="4" t="s">
        <v>698</v>
      </c>
      <c r="D269" s="4" t="s">
        <v>698</v>
      </c>
      <c r="E269" s="7" t="s">
        <v>853</v>
      </c>
      <c r="F269" s="7"/>
      <c r="G269" s="7" t="s">
        <v>468</v>
      </c>
      <c r="H269" s="16">
        <f t="shared" si="19"/>
        <v>220.00000000000003</v>
      </c>
      <c r="I269" s="8">
        <f t="shared" si="20"/>
        <v>110.00000000000001</v>
      </c>
      <c r="J269" s="9">
        <v>1.1000000000000001</v>
      </c>
      <c r="K269" s="9">
        <v>1</v>
      </c>
      <c r="L269" s="9">
        <v>100</v>
      </c>
      <c r="M269" s="9"/>
      <c r="N269" s="9"/>
      <c r="O269" s="9"/>
    </row>
    <row r="270" spans="1:17" ht="38.25" x14ac:dyDescent="0.2">
      <c r="A270" s="6" t="s">
        <v>469</v>
      </c>
      <c r="B270" s="50" t="s">
        <v>637</v>
      </c>
      <c r="C270" s="4" t="s">
        <v>698</v>
      </c>
      <c r="D270" s="4" t="s">
        <v>698</v>
      </c>
      <c r="E270" s="7" t="s">
        <v>859</v>
      </c>
      <c r="F270" s="7"/>
      <c r="G270" s="7" t="s">
        <v>773</v>
      </c>
      <c r="H270" s="16">
        <f t="shared" si="19"/>
        <v>220.00000000000003</v>
      </c>
      <c r="I270" s="8">
        <f t="shared" si="20"/>
        <v>110.00000000000001</v>
      </c>
      <c r="J270" s="9">
        <v>1.1000000000000001</v>
      </c>
      <c r="K270" s="9">
        <v>1</v>
      </c>
      <c r="L270" s="9">
        <v>100</v>
      </c>
      <c r="M270" s="9"/>
      <c r="N270" s="9"/>
      <c r="O270" s="9"/>
    </row>
    <row r="271" spans="1:17" ht="25.5" x14ac:dyDescent="0.2">
      <c r="A271" s="6" t="s">
        <v>470</v>
      </c>
      <c r="B271" s="50"/>
      <c r="C271" s="5" t="s">
        <v>698</v>
      </c>
      <c r="D271" s="5" t="s">
        <v>698</v>
      </c>
      <c r="E271" s="7" t="s">
        <v>583</v>
      </c>
      <c r="F271" s="7"/>
      <c r="G271" s="7"/>
      <c r="H271" s="16">
        <f t="shared" si="19"/>
        <v>440.00000000000006</v>
      </c>
      <c r="I271" s="8">
        <f t="shared" si="20"/>
        <v>220.00000000000003</v>
      </c>
      <c r="J271" s="9">
        <v>1.1000000000000001</v>
      </c>
      <c r="K271" s="9">
        <v>1</v>
      </c>
      <c r="L271" s="9">
        <v>200</v>
      </c>
      <c r="M271" s="9"/>
      <c r="N271" s="9"/>
      <c r="O271" s="9"/>
    </row>
    <row r="272" spans="1:17" ht="51" x14ac:dyDescent="0.2">
      <c r="A272" s="6" t="s">
        <v>471</v>
      </c>
      <c r="B272" s="50" t="s">
        <v>648</v>
      </c>
      <c r="C272" s="4">
        <v>1987</v>
      </c>
      <c r="D272" s="4" t="s">
        <v>698</v>
      </c>
      <c r="E272" s="7" t="s">
        <v>583</v>
      </c>
      <c r="F272" s="7"/>
      <c r="G272" s="7" t="s">
        <v>707</v>
      </c>
      <c r="H272" s="16">
        <f t="shared" si="19"/>
        <v>330</v>
      </c>
      <c r="I272" s="8">
        <f t="shared" si="20"/>
        <v>165</v>
      </c>
      <c r="J272" s="9">
        <v>1.1000000000000001</v>
      </c>
      <c r="K272" s="9">
        <v>1</v>
      </c>
      <c r="L272" s="9">
        <v>150</v>
      </c>
      <c r="M272" s="9"/>
      <c r="N272" s="9"/>
      <c r="O272" s="9"/>
    </row>
    <row r="273" spans="1:16" ht="38.25" x14ac:dyDescent="0.2">
      <c r="A273" s="6" t="s">
        <v>472</v>
      </c>
      <c r="B273" s="50" t="s">
        <v>636</v>
      </c>
      <c r="C273" s="4" t="s">
        <v>698</v>
      </c>
      <c r="D273" s="4" t="s">
        <v>698</v>
      </c>
      <c r="E273" s="7" t="s">
        <v>859</v>
      </c>
      <c r="F273" s="7"/>
      <c r="G273" s="7" t="s">
        <v>301</v>
      </c>
      <c r="H273" s="16">
        <f t="shared" si="19"/>
        <v>440.00000000000006</v>
      </c>
      <c r="I273" s="8">
        <f t="shared" si="20"/>
        <v>220.00000000000003</v>
      </c>
      <c r="J273" s="9">
        <v>1.1000000000000001</v>
      </c>
      <c r="K273" s="9">
        <v>1</v>
      </c>
      <c r="L273" s="9">
        <v>200</v>
      </c>
      <c r="M273" s="9"/>
      <c r="N273" s="9"/>
      <c r="O273" s="9"/>
    </row>
    <row r="274" spans="1:16" ht="38.25" x14ac:dyDescent="0.2">
      <c r="A274" s="6" t="s">
        <v>251</v>
      </c>
      <c r="B274" s="50" t="s">
        <v>636</v>
      </c>
      <c r="C274" s="4" t="s">
        <v>698</v>
      </c>
      <c r="D274" s="4" t="s">
        <v>698</v>
      </c>
      <c r="E274" s="7" t="s">
        <v>859</v>
      </c>
      <c r="F274" s="7"/>
      <c r="G274" s="7" t="s">
        <v>301</v>
      </c>
      <c r="H274" s="16">
        <f t="shared" si="19"/>
        <v>330</v>
      </c>
      <c r="I274" s="8">
        <f t="shared" si="20"/>
        <v>165</v>
      </c>
      <c r="J274" s="9">
        <v>1.1000000000000001</v>
      </c>
      <c r="K274" s="9">
        <v>1</v>
      </c>
      <c r="L274" s="9">
        <v>150</v>
      </c>
      <c r="M274" s="9"/>
      <c r="N274" s="9"/>
      <c r="O274" s="9"/>
    </row>
    <row r="275" spans="1:16" ht="76.5" x14ac:dyDescent="0.2">
      <c r="A275" s="6" t="s">
        <v>140</v>
      </c>
      <c r="B275" s="50" t="s">
        <v>640</v>
      </c>
      <c r="C275" s="4" t="s">
        <v>434</v>
      </c>
      <c r="D275" s="4" t="s">
        <v>434</v>
      </c>
      <c r="E275" s="7" t="s">
        <v>852</v>
      </c>
      <c r="F275" s="7" t="s">
        <v>512</v>
      </c>
      <c r="G275" s="7" t="s">
        <v>302</v>
      </c>
      <c r="H275" s="16">
        <f t="shared" si="19"/>
        <v>1430.0000000000002</v>
      </c>
      <c r="I275" s="8">
        <f t="shared" si="20"/>
        <v>715.00000000000011</v>
      </c>
      <c r="J275" s="9">
        <v>1.1000000000000001</v>
      </c>
      <c r="K275" s="9">
        <v>1.3</v>
      </c>
      <c r="L275" s="9">
        <v>500</v>
      </c>
      <c r="M275" s="9"/>
      <c r="N275" s="9"/>
      <c r="O275" s="8">
        <f>SUM(I275)</f>
        <v>715.00000000000011</v>
      </c>
    </row>
    <row r="276" spans="1:16" ht="38.25" x14ac:dyDescent="0.2">
      <c r="A276" s="6" t="s">
        <v>141</v>
      </c>
      <c r="B276" s="50" t="s">
        <v>637</v>
      </c>
      <c r="C276" s="4" t="s">
        <v>698</v>
      </c>
      <c r="D276" s="4" t="s">
        <v>698</v>
      </c>
      <c r="E276" s="7" t="s">
        <v>859</v>
      </c>
      <c r="F276" s="7"/>
      <c r="G276" s="7" t="s">
        <v>303</v>
      </c>
      <c r="H276" s="16">
        <f t="shared" si="19"/>
        <v>484.00000000000006</v>
      </c>
      <c r="I276" s="8">
        <f t="shared" si="20"/>
        <v>242.00000000000003</v>
      </c>
      <c r="J276" s="9">
        <v>1.1000000000000001</v>
      </c>
      <c r="K276" s="9">
        <v>1.1000000000000001</v>
      </c>
      <c r="L276" s="9">
        <v>200</v>
      </c>
      <c r="M276" s="9"/>
      <c r="N276" s="9"/>
      <c r="O276" s="9"/>
    </row>
    <row r="277" spans="1:16" ht="78" x14ac:dyDescent="0.2">
      <c r="A277" s="6" t="s">
        <v>377</v>
      </c>
      <c r="B277" s="50" t="s">
        <v>645</v>
      </c>
      <c r="C277" s="4">
        <v>2007</v>
      </c>
      <c r="D277" s="4">
        <v>2007</v>
      </c>
      <c r="E277" s="7" t="s">
        <v>852</v>
      </c>
      <c r="F277" s="7"/>
      <c r="G277" s="7" t="s">
        <v>659</v>
      </c>
      <c r="H277" s="16">
        <f t="shared" si="19"/>
        <v>2800</v>
      </c>
      <c r="I277" s="8">
        <f t="shared" si="20"/>
        <v>1400</v>
      </c>
      <c r="J277" s="9">
        <v>1</v>
      </c>
      <c r="K277" s="9">
        <v>1.4</v>
      </c>
      <c r="L277" s="9">
        <v>1000</v>
      </c>
      <c r="M277" s="9"/>
      <c r="N277" s="9"/>
      <c r="O277" s="9"/>
      <c r="P277" s="44" t="s">
        <v>89</v>
      </c>
    </row>
    <row r="278" spans="1:16" ht="51" x14ac:dyDescent="0.2">
      <c r="A278" s="15" t="s">
        <v>717</v>
      </c>
      <c r="B278" s="50" t="s">
        <v>645</v>
      </c>
      <c r="C278" s="4">
        <v>2005</v>
      </c>
      <c r="D278" s="4">
        <v>2005</v>
      </c>
      <c r="E278" s="7" t="s">
        <v>849</v>
      </c>
      <c r="F278" s="7"/>
      <c r="G278" s="12" t="s">
        <v>771</v>
      </c>
      <c r="H278" s="16">
        <f t="shared" si="19"/>
        <v>4840</v>
      </c>
      <c r="I278" s="8">
        <f t="shared" si="20"/>
        <v>2420</v>
      </c>
      <c r="J278" s="9">
        <v>1</v>
      </c>
      <c r="K278" s="9">
        <v>1.1000000000000001</v>
      </c>
      <c r="L278" s="9">
        <v>2200</v>
      </c>
      <c r="M278" s="9"/>
      <c r="N278" s="9"/>
      <c r="O278" s="9"/>
    </row>
    <row r="279" spans="1:16" ht="89.25" x14ac:dyDescent="0.2">
      <c r="A279" s="15" t="s">
        <v>635</v>
      </c>
      <c r="B279" s="50" t="s">
        <v>636</v>
      </c>
      <c r="C279" s="4">
        <v>2002</v>
      </c>
      <c r="D279" s="4">
        <v>2002</v>
      </c>
      <c r="E279" s="7" t="s">
        <v>583</v>
      </c>
      <c r="F279" s="7"/>
      <c r="G279" s="7" t="s">
        <v>328</v>
      </c>
      <c r="H279" s="16">
        <f t="shared" si="19"/>
        <v>2200</v>
      </c>
      <c r="I279" s="8">
        <f t="shared" si="20"/>
        <v>1100</v>
      </c>
      <c r="J279" s="9">
        <v>1</v>
      </c>
      <c r="K279" s="9">
        <v>1.1000000000000001</v>
      </c>
      <c r="L279" s="9">
        <v>900</v>
      </c>
      <c r="M279" s="9"/>
      <c r="N279" s="9">
        <v>100</v>
      </c>
      <c r="O279" s="9"/>
    </row>
    <row r="280" spans="1:16" ht="38.25" x14ac:dyDescent="0.2">
      <c r="A280" s="62" t="s">
        <v>891</v>
      </c>
      <c r="B280" s="50" t="s">
        <v>642</v>
      </c>
      <c r="C280" s="4">
        <v>2014</v>
      </c>
      <c r="D280" s="4">
        <v>2014</v>
      </c>
      <c r="E280" s="7" t="s">
        <v>852</v>
      </c>
      <c r="F280" s="7"/>
      <c r="G280" s="63" t="s">
        <v>893</v>
      </c>
      <c r="H280" s="16">
        <f t="shared" si="19"/>
        <v>2000</v>
      </c>
      <c r="I280" s="8">
        <f t="shared" si="20"/>
        <v>1000</v>
      </c>
      <c r="J280" s="9">
        <v>1</v>
      </c>
      <c r="K280" s="9">
        <v>1</v>
      </c>
      <c r="L280" s="9">
        <v>1000</v>
      </c>
      <c r="M280" s="9"/>
      <c r="N280" s="9"/>
      <c r="O280" s="9"/>
      <c r="P280" s="44" t="s">
        <v>892</v>
      </c>
    </row>
    <row r="281" spans="1:16" ht="51" x14ac:dyDescent="0.2">
      <c r="A281" s="43" t="s">
        <v>142</v>
      </c>
      <c r="B281" s="51" t="s">
        <v>636</v>
      </c>
      <c r="C281" s="4">
        <v>1993</v>
      </c>
      <c r="D281" s="4" t="s">
        <v>436</v>
      </c>
      <c r="E281" s="7" t="s">
        <v>583</v>
      </c>
      <c r="F281" s="12"/>
      <c r="G281" s="12" t="s">
        <v>288</v>
      </c>
      <c r="H281" s="16">
        <f t="shared" si="19"/>
        <v>792</v>
      </c>
      <c r="I281" s="8">
        <f t="shared" si="20"/>
        <v>396</v>
      </c>
      <c r="J281" s="9">
        <v>1.1000000000000001</v>
      </c>
      <c r="K281" s="9">
        <v>1.2</v>
      </c>
      <c r="L281" s="9">
        <v>300</v>
      </c>
      <c r="M281" s="9"/>
      <c r="N281" s="9"/>
      <c r="O281" s="9"/>
    </row>
    <row r="282" spans="1:16" ht="51" x14ac:dyDescent="0.2">
      <c r="A282" s="6" t="s">
        <v>357</v>
      </c>
      <c r="B282" s="50" t="s">
        <v>289</v>
      </c>
      <c r="C282" s="4" t="s">
        <v>436</v>
      </c>
      <c r="D282" s="4" t="s">
        <v>436</v>
      </c>
      <c r="E282" s="7" t="s">
        <v>853</v>
      </c>
      <c r="F282" s="7"/>
      <c r="G282" s="7" t="s">
        <v>121</v>
      </c>
      <c r="H282" s="16">
        <f t="shared" si="19"/>
        <v>110.00000000000001</v>
      </c>
      <c r="I282" s="8">
        <f t="shared" si="20"/>
        <v>55.000000000000007</v>
      </c>
      <c r="J282" s="9">
        <v>1.1000000000000001</v>
      </c>
      <c r="K282" s="9">
        <v>1</v>
      </c>
      <c r="L282" s="9">
        <v>50</v>
      </c>
      <c r="M282" s="9"/>
      <c r="N282" s="9"/>
      <c r="O282" s="9"/>
    </row>
    <row r="283" spans="1:16" ht="114.75" x14ac:dyDescent="0.2">
      <c r="A283" s="6" t="s">
        <v>552</v>
      </c>
      <c r="B283" s="50" t="s">
        <v>646</v>
      </c>
      <c r="C283" s="4">
        <v>1997</v>
      </c>
      <c r="D283" s="4" t="s">
        <v>436</v>
      </c>
      <c r="E283" s="7" t="s">
        <v>583</v>
      </c>
      <c r="G283" s="7" t="s">
        <v>416</v>
      </c>
      <c r="H283" s="16">
        <f t="shared" si="19"/>
        <v>1584</v>
      </c>
      <c r="I283" s="8">
        <f t="shared" si="20"/>
        <v>792</v>
      </c>
      <c r="J283" s="9">
        <v>1.1000000000000001</v>
      </c>
      <c r="K283" s="9">
        <v>1.2</v>
      </c>
      <c r="L283" s="9">
        <v>500</v>
      </c>
      <c r="M283" s="9">
        <v>100</v>
      </c>
      <c r="N283" s="9"/>
      <c r="O283" s="9"/>
    </row>
    <row r="284" spans="1:16" ht="63.75" x14ac:dyDescent="0.2">
      <c r="A284" s="6" t="s">
        <v>358</v>
      </c>
      <c r="B284" s="50" t="s">
        <v>637</v>
      </c>
      <c r="C284" s="4" t="s">
        <v>698</v>
      </c>
      <c r="D284" s="4" t="s">
        <v>698</v>
      </c>
      <c r="E284" s="7" t="s">
        <v>583</v>
      </c>
      <c r="F284" s="7"/>
      <c r="G284" s="7" t="s">
        <v>120</v>
      </c>
      <c r="H284" s="16">
        <f t="shared" si="19"/>
        <v>660</v>
      </c>
      <c r="I284" s="8">
        <f t="shared" si="20"/>
        <v>330</v>
      </c>
      <c r="J284" s="9">
        <v>1.1000000000000001</v>
      </c>
      <c r="K284" s="9">
        <v>1</v>
      </c>
      <c r="L284" s="9">
        <v>300</v>
      </c>
      <c r="M284" s="9"/>
      <c r="N284" s="9"/>
      <c r="O284" s="9"/>
    </row>
    <row r="285" spans="1:16" ht="89.25" x14ac:dyDescent="0.2">
      <c r="A285" s="6" t="s">
        <v>754</v>
      </c>
      <c r="B285" s="50" t="s">
        <v>637</v>
      </c>
      <c r="C285" s="4" t="s">
        <v>698</v>
      </c>
      <c r="D285" s="4" t="s">
        <v>698</v>
      </c>
      <c r="E285" s="7" t="s">
        <v>859</v>
      </c>
      <c r="F285" s="7"/>
      <c r="G285" s="7" t="s">
        <v>417</v>
      </c>
      <c r="H285" s="16">
        <f t="shared" si="19"/>
        <v>484.00000000000006</v>
      </c>
      <c r="I285" s="8">
        <f t="shared" si="20"/>
        <v>242.00000000000003</v>
      </c>
      <c r="J285" s="9">
        <v>1.1000000000000001</v>
      </c>
      <c r="K285" s="9">
        <v>1.1000000000000001</v>
      </c>
      <c r="L285" s="9">
        <v>200</v>
      </c>
      <c r="M285" s="9"/>
      <c r="N285" s="9"/>
      <c r="O285" s="9"/>
    </row>
    <row r="286" spans="1:16" ht="78" x14ac:dyDescent="0.2">
      <c r="A286" s="15" t="s">
        <v>613</v>
      </c>
      <c r="B286" s="50" t="s">
        <v>290</v>
      </c>
      <c r="C286" s="4">
        <v>2008</v>
      </c>
      <c r="D286" s="4">
        <v>2008</v>
      </c>
      <c r="E286" s="7" t="s">
        <v>585</v>
      </c>
      <c r="F286" s="7"/>
      <c r="G286" s="7" t="s">
        <v>614</v>
      </c>
      <c r="H286" s="16">
        <f t="shared" si="19"/>
        <v>4400</v>
      </c>
      <c r="I286" s="8">
        <f t="shared" si="20"/>
        <v>2200</v>
      </c>
      <c r="J286" s="9">
        <v>1</v>
      </c>
      <c r="K286" s="9">
        <v>1.1000000000000001</v>
      </c>
      <c r="L286" s="9">
        <v>2000</v>
      </c>
      <c r="M286" s="9"/>
      <c r="N286" s="9"/>
      <c r="O286" s="9"/>
      <c r="P286" s="44" t="s">
        <v>615</v>
      </c>
    </row>
    <row r="287" spans="1:16" ht="63.75" x14ac:dyDescent="0.2">
      <c r="A287" s="6" t="s">
        <v>262</v>
      </c>
      <c r="B287" s="50" t="s">
        <v>637</v>
      </c>
      <c r="C287" s="4" t="s">
        <v>698</v>
      </c>
      <c r="D287" s="4" t="s">
        <v>698</v>
      </c>
      <c r="E287" s="7" t="s">
        <v>859</v>
      </c>
      <c r="F287" s="7" t="s">
        <v>8</v>
      </c>
      <c r="G287" s="7" t="s">
        <v>511</v>
      </c>
      <c r="H287" s="16">
        <f t="shared" si="19"/>
        <v>660</v>
      </c>
      <c r="I287" s="8">
        <f t="shared" si="20"/>
        <v>330</v>
      </c>
      <c r="J287" s="9">
        <v>1.1000000000000001</v>
      </c>
      <c r="K287" s="9">
        <v>1.2</v>
      </c>
      <c r="L287" s="9">
        <v>250</v>
      </c>
      <c r="M287" s="9"/>
      <c r="N287" s="9"/>
      <c r="O287" s="8">
        <f>SUM(I287)</f>
        <v>330</v>
      </c>
    </row>
    <row r="288" spans="1:16" ht="38.25" x14ac:dyDescent="0.2">
      <c r="A288" s="6" t="s">
        <v>263</v>
      </c>
      <c r="B288" s="50" t="s">
        <v>637</v>
      </c>
      <c r="C288" s="4">
        <v>1996</v>
      </c>
      <c r="D288" s="4" t="s">
        <v>436</v>
      </c>
      <c r="E288" s="7" t="s">
        <v>853</v>
      </c>
      <c r="F288" s="7"/>
      <c r="G288" s="7" t="s">
        <v>193</v>
      </c>
      <c r="H288" s="16">
        <f t="shared" si="19"/>
        <v>330</v>
      </c>
      <c r="I288" s="8">
        <f t="shared" si="20"/>
        <v>165</v>
      </c>
      <c r="J288" s="9">
        <v>1.1000000000000001</v>
      </c>
      <c r="K288" s="9">
        <v>1</v>
      </c>
      <c r="L288" s="9">
        <v>150</v>
      </c>
      <c r="M288" s="9"/>
      <c r="N288" s="9"/>
      <c r="O288" s="9"/>
    </row>
    <row r="289" spans="1:15" ht="76.5" x14ac:dyDescent="0.2">
      <c r="A289" s="11" t="s">
        <v>264</v>
      </c>
      <c r="B289" s="51" t="s">
        <v>636</v>
      </c>
      <c r="C289" s="4" t="s">
        <v>436</v>
      </c>
      <c r="D289" s="4" t="s">
        <v>436</v>
      </c>
      <c r="E289" s="7" t="s">
        <v>859</v>
      </c>
      <c r="F289" s="12"/>
      <c r="G289" s="12" t="s">
        <v>368</v>
      </c>
      <c r="H289" s="16">
        <f t="shared" ref="H289:H320" si="21">SUM(I289*2)</f>
        <v>605.00000000000011</v>
      </c>
      <c r="I289" s="8">
        <f t="shared" ref="I289:I320" si="22">SUM(J289*K289*(L289+M289+N289))</f>
        <v>302.50000000000006</v>
      </c>
      <c r="J289" s="9">
        <v>1.1000000000000001</v>
      </c>
      <c r="K289" s="9">
        <v>1.1000000000000001</v>
      </c>
      <c r="L289" s="9">
        <v>250</v>
      </c>
      <c r="M289" s="9"/>
      <c r="N289" s="9"/>
      <c r="O289" s="9"/>
    </row>
    <row r="290" spans="1:15" ht="51" x14ac:dyDescent="0.2">
      <c r="A290" s="6" t="s">
        <v>265</v>
      </c>
      <c r="B290" s="50" t="s">
        <v>645</v>
      </c>
      <c r="C290" s="4" t="s">
        <v>434</v>
      </c>
      <c r="D290" s="4" t="s">
        <v>434</v>
      </c>
      <c r="E290" s="7" t="s">
        <v>852</v>
      </c>
      <c r="F290" s="7" t="s">
        <v>512</v>
      </c>
      <c r="G290" s="7" t="s">
        <v>206</v>
      </c>
      <c r="H290" s="16">
        <f t="shared" si="21"/>
        <v>330</v>
      </c>
      <c r="I290" s="8">
        <f t="shared" si="22"/>
        <v>165</v>
      </c>
      <c r="J290" s="9">
        <v>1.1000000000000001</v>
      </c>
      <c r="K290" s="9">
        <v>1</v>
      </c>
      <c r="L290" s="9">
        <v>150</v>
      </c>
      <c r="M290" s="9"/>
      <c r="N290" s="9"/>
      <c r="O290" s="8">
        <f>SUM(I290)</f>
        <v>165</v>
      </c>
    </row>
    <row r="291" spans="1:15" ht="63.75" x14ac:dyDescent="0.2">
      <c r="A291" s="6" t="s">
        <v>248</v>
      </c>
      <c r="B291" s="50" t="s">
        <v>636</v>
      </c>
      <c r="C291" s="4" t="s">
        <v>698</v>
      </c>
      <c r="D291" s="4" t="s">
        <v>698</v>
      </c>
      <c r="E291" s="7" t="s">
        <v>852</v>
      </c>
      <c r="F291" s="7"/>
      <c r="G291" s="7" t="s">
        <v>119</v>
      </c>
      <c r="H291" s="16">
        <f t="shared" si="21"/>
        <v>660</v>
      </c>
      <c r="I291" s="8">
        <f t="shared" si="22"/>
        <v>330</v>
      </c>
      <c r="J291" s="9">
        <v>1.1000000000000001</v>
      </c>
      <c r="K291" s="9">
        <v>1</v>
      </c>
      <c r="L291" s="9">
        <v>300</v>
      </c>
      <c r="M291" s="9"/>
      <c r="N291" s="9"/>
      <c r="O291" s="9"/>
    </row>
    <row r="292" spans="1:15" ht="51" x14ac:dyDescent="0.2">
      <c r="A292" s="6" t="s">
        <v>249</v>
      </c>
      <c r="B292" s="50" t="s">
        <v>637</v>
      </c>
      <c r="C292" s="4" t="s">
        <v>698</v>
      </c>
      <c r="D292" s="4" t="s">
        <v>698</v>
      </c>
      <c r="E292" s="7" t="s">
        <v>583</v>
      </c>
      <c r="F292" s="7"/>
      <c r="G292" s="7" t="s">
        <v>118</v>
      </c>
      <c r="H292" s="16">
        <f t="shared" si="21"/>
        <v>1430.0000000000002</v>
      </c>
      <c r="I292" s="8">
        <f t="shared" si="22"/>
        <v>715.00000000000011</v>
      </c>
      <c r="J292" s="9">
        <v>1.1000000000000001</v>
      </c>
      <c r="K292" s="9">
        <v>1.3</v>
      </c>
      <c r="L292" s="9">
        <v>400</v>
      </c>
      <c r="M292" s="9">
        <v>100</v>
      </c>
      <c r="N292" s="9"/>
      <c r="O292" s="9"/>
    </row>
    <row r="293" spans="1:15" ht="51" x14ac:dyDescent="0.2">
      <c r="A293" s="6" t="s">
        <v>250</v>
      </c>
      <c r="B293" s="50" t="s">
        <v>637</v>
      </c>
      <c r="C293" s="4" t="s">
        <v>698</v>
      </c>
      <c r="D293" s="4" t="s">
        <v>698</v>
      </c>
      <c r="E293" s="7" t="s">
        <v>859</v>
      </c>
      <c r="F293" s="7"/>
      <c r="G293" s="7" t="s">
        <v>113</v>
      </c>
      <c r="H293" s="16">
        <f t="shared" si="21"/>
        <v>726.00000000000011</v>
      </c>
      <c r="I293" s="8">
        <f t="shared" si="22"/>
        <v>363.00000000000006</v>
      </c>
      <c r="J293" s="9">
        <v>1.1000000000000001</v>
      </c>
      <c r="K293" s="9">
        <v>1.1000000000000001</v>
      </c>
      <c r="L293" s="9">
        <v>250</v>
      </c>
      <c r="M293" s="9">
        <v>50</v>
      </c>
      <c r="N293" s="9"/>
      <c r="O293" s="9"/>
    </row>
    <row r="294" spans="1:15" ht="51" x14ac:dyDescent="0.2">
      <c r="A294" s="6" t="s">
        <v>341</v>
      </c>
      <c r="B294" s="50" t="s">
        <v>646</v>
      </c>
      <c r="C294" s="4">
        <v>1991</v>
      </c>
      <c r="D294" s="4" t="s">
        <v>436</v>
      </c>
      <c r="E294" s="7" t="s">
        <v>583</v>
      </c>
      <c r="F294" s="7"/>
      <c r="G294" s="7" t="s">
        <v>59</v>
      </c>
      <c r="H294" s="16">
        <f t="shared" si="21"/>
        <v>1056</v>
      </c>
      <c r="I294" s="8">
        <f t="shared" si="22"/>
        <v>528</v>
      </c>
      <c r="J294" s="9">
        <v>1.1000000000000001</v>
      </c>
      <c r="K294" s="9">
        <v>1.2</v>
      </c>
      <c r="L294" s="9">
        <v>400</v>
      </c>
      <c r="M294" s="9"/>
      <c r="N294" s="9"/>
      <c r="O294" s="9"/>
    </row>
    <row r="295" spans="1:15" ht="89.25" x14ac:dyDescent="0.2">
      <c r="A295" s="6" t="s">
        <v>558</v>
      </c>
      <c r="B295" s="50" t="s">
        <v>292</v>
      </c>
      <c r="C295" s="4">
        <v>2008</v>
      </c>
      <c r="D295" s="4">
        <v>2008</v>
      </c>
      <c r="E295" s="7" t="s">
        <v>852</v>
      </c>
      <c r="F295" s="7"/>
      <c r="G295" s="7" t="s">
        <v>449</v>
      </c>
      <c r="H295" s="16">
        <f t="shared" si="21"/>
        <v>2860.0000000000005</v>
      </c>
      <c r="I295" s="16">
        <f t="shared" si="22"/>
        <v>1430.0000000000002</v>
      </c>
      <c r="J295" s="3">
        <v>1.1000000000000001</v>
      </c>
      <c r="K295" s="3">
        <v>1</v>
      </c>
      <c r="L295" s="3">
        <v>1300</v>
      </c>
      <c r="M295" s="9"/>
      <c r="N295" s="9"/>
      <c r="O295" s="9"/>
    </row>
    <row r="296" spans="1:15" ht="63.75" x14ac:dyDescent="0.2">
      <c r="A296" s="6" t="s">
        <v>86</v>
      </c>
      <c r="B296" s="50" t="s">
        <v>638</v>
      </c>
      <c r="C296" s="4">
        <v>1992</v>
      </c>
      <c r="D296" s="4" t="s">
        <v>436</v>
      </c>
      <c r="E296" s="7" t="s">
        <v>859</v>
      </c>
      <c r="F296" s="7" t="s">
        <v>722</v>
      </c>
      <c r="G296" s="7" t="s">
        <v>76</v>
      </c>
      <c r="H296" s="16">
        <f t="shared" si="21"/>
        <v>4620</v>
      </c>
      <c r="I296" s="8">
        <f t="shared" si="22"/>
        <v>2310</v>
      </c>
      <c r="J296" s="9">
        <v>1.1000000000000001</v>
      </c>
      <c r="K296" s="9">
        <v>1.4</v>
      </c>
      <c r="L296" s="9">
        <v>600</v>
      </c>
      <c r="M296" s="9">
        <v>600</v>
      </c>
      <c r="N296" s="9">
        <v>300</v>
      </c>
      <c r="O296" s="8">
        <f>SUM(I296)</f>
        <v>2310</v>
      </c>
    </row>
    <row r="297" spans="1:15" ht="51" x14ac:dyDescent="0.2">
      <c r="A297" s="6" t="s">
        <v>181</v>
      </c>
      <c r="B297" s="50" t="s">
        <v>637</v>
      </c>
      <c r="C297" s="4" t="s">
        <v>698</v>
      </c>
      <c r="D297" s="4" t="s">
        <v>698</v>
      </c>
      <c r="E297" s="7" t="s">
        <v>583</v>
      </c>
      <c r="F297" s="7" t="s">
        <v>512</v>
      </c>
      <c r="G297" s="7" t="s">
        <v>138</v>
      </c>
      <c r="H297" s="16">
        <f t="shared" si="21"/>
        <v>858</v>
      </c>
      <c r="I297" s="8">
        <f t="shared" si="22"/>
        <v>429</v>
      </c>
      <c r="J297" s="9">
        <v>1.1000000000000001</v>
      </c>
      <c r="K297" s="9">
        <v>1.2</v>
      </c>
      <c r="L297" s="9">
        <v>325</v>
      </c>
      <c r="M297" s="9"/>
      <c r="N297" s="9"/>
      <c r="O297" s="8">
        <f>SUM(I297)</f>
        <v>429</v>
      </c>
    </row>
    <row r="298" spans="1:15" ht="38.25" x14ac:dyDescent="0.2">
      <c r="A298" s="6" t="s">
        <v>182</v>
      </c>
      <c r="B298" s="50" t="s">
        <v>637</v>
      </c>
      <c r="C298" s="4">
        <v>1987</v>
      </c>
      <c r="D298" s="4" t="s">
        <v>698</v>
      </c>
      <c r="E298" s="7" t="s">
        <v>859</v>
      </c>
      <c r="F298" s="7"/>
      <c r="G298" s="7" t="s">
        <v>139</v>
      </c>
      <c r="H298" s="16">
        <f t="shared" si="21"/>
        <v>220.00000000000003</v>
      </c>
      <c r="I298" s="8">
        <f t="shared" si="22"/>
        <v>110.00000000000001</v>
      </c>
      <c r="J298" s="9">
        <v>1.1000000000000001</v>
      </c>
      <c r="K298" s="9">
        <v>1</v>
      </c>
      <c r="L298" s="9">
        <v>100</v>
      </c>
      <c r="M298" s="9"/>
      <c r="N298" s="9"/>
      <c r="O298" s="9"/>
    </row>
    <row r="299" spans="1:15" ht="38.25" x14ac:dyDescent="0.2">
      <c r="A299" s="6" t="s">
        <v>183</v>
      </c>
      <c r="B299" s="50" t="s">
        <v>637</v>
      </c>
      <c r="C299" s="4" t="s">
        <v>698</v>
      </c>
      <c r="D299" s="4" t="s">
        <v>698</v>
      </c>
      <c r="E299" s="7" t="s">
        <v>859</v>
      </c>
      <c r="F299" s="7"/>
      <c r="G299" s="7" t="s">
        <v>369</v>
      </c>
      <c r="H299" s="16">
        <f t="shared" si="21"/>
        <v>220.00000000000003</v>
      </c>
      <c r="I299" s="8">
        <f t="shared" si="22"/>
        <v>110.00000000000001</v>
      </c>
      <c r="J299" s="9">
        <v>1.1000000000000001</v>
      </c>
      <c r="K299" s="9">
        <v>1</v>
      </c>
      <c r="L299" s="9">
        <v>100</v>
      </c>
      <c r="M299" s="9"/>
      <c r="N299" s="9"/>
      <c r="O299" s="9"/>
    </row>
    <row r="300" spans="1:15" ht="63.75" x14ac:dyDescent="0.2">
      <c r="A300" s="6" t="s">
        <v>126</v>
      </c>
      <c r="B300" s="50" t="s">
        <v>648</v>
      </c>
      <c r="C300" s="4">
        <v>1995</v>
      </c>
      <c r="D300" s="4" t="s">
        <v>436</v>
      </c>
      <c r="E300" s="7" t="s">
        <v>852</v>
      </c>
      <c r="F300" s="7"/>
      <c r="G300" s="7" t="s">
        <v>370</v>
      </c>
      <c r="H300" s="16">
        <f t="shared" si="21"/>
        <v>858.00000000000011</v>
      </c>
      <c r="I300" s="8">
        <f t="shared" si="22"/>
        <v>429.00000000000006</v>
      </c>
      <c r="J300" s="9">
        <v>1.1000000000000001</v>
      </c>
      <c r="K300" s="9">
        <v>1.3</v>
      </c>
      <c r="L300" s="9">
        <v>300</v>
      </c>
      <c r="M300" s="9"/>
      <c r="N300" s="9"/>
      <c r="O300" s="9"/>
    </row>
    <row r="301" spans="1:15" ht="63.75" x14ac:dyDescent="0.2">
      <c r="A301" s="6" t="s">
        <v>127</v>
      </c>
      <c r="B301" s="50" t="s">
        <v>636</v>
      </c>
      <c r="C301" s="4" t="s">
        <v>698</v>
      </c>
      <c r="D301" s="4" t="s">
        <v>698</v>
      </c>
      <c r="E301" s="7" t="s">
        <v>859</v>
      </c>
      <c r="F301" s="7"/>
      <c r="G301" s="7" t="s">
        <v>218</v>
      </c>
      <c r="H301" s="16">
        <f t="shared" si="21"/>
        <v>330</v>
      </c>
      <c r="I301" s="8">
        <f t="shared" si="22"/>
        <v>165</v>
      </c>
      <c r="J301" s="9">
        <v>1.1000000000000001</v>
      </c>
      <c r="K301" s="9">
        <v>1</v>
      </c>
      <c r="L301" s="9">
        <v>150</v>
      </c>
      <c r="M301" s="9"/>
      <c r="N301" s="9"/>
      <c r="O301" s="9"/>
    </row>
    <row r="302" spans="1:15" ht="51" x14ac:dyDescent="0.2">
      <c r="A302" s="6" t="s">
        <v>128</v>
      </c>
      <c r="B302" s="50" t="s">
        <v>637</v>
      </c>
      <c r="C302" s="4">
        <v>1993</v>
      </c>
      <c r="D302" s="4" t="s">
        <v>436</v>
      </c>
      <c r="E302" s="7" t="s">
        <v>852</v>
      </c>
      <c r="F302" s="7" t="s">
        <v>129</v>
      </c>
      <c r="G302" s="7" t="s">
        <v>731</v>
      </c>
      <c r="H302" s="16">
        <f t="shared" si="21"/>
        <v>165</v>
      </c>
      <c r="I302" s="8">
        <f t="shared" si="22"/>
        <v>82.5</v>
      </c>
      <c r="J302" s="9">
        <v>1.1000000000000001</v>
      </c>
      <c r="K302" s="9">
        <v>1</v>
      </c>
      <c r="L302" s="9">
        <v>75</v>
      </c>
      <c r="M302" s="9"/>
      <c r="N302" s="9"/>
      <c r="O302" s="8">
        <f>SUM(I302)</f>
        <v>82.5</v>
      </c>
    </row>
    <row r="303" spans="1:15" ht="25.5" x14ac:dyDescent="0.2">
      <c r="A303" s="6" t="s">
        <v>404</v>
      </c>
      <c r="B303" s="50" t="s">
        <v>642</v>
      </c>
      <c r="C303" s="4">
        <v>2003</v>
      </c>
      <c r="D303" s="4">
        <v>2003</v>
      </c>
      <c r="E303" s="7" t="s">
        <v>852</v>
      </c>
      <c r="F303" s="7" t="s">
        <v>512</v>
      </c>
      <c r="G303" s="7" t="s">
        <v>219</v>
      </c>
      <c r="H303" s="16">
        <f t="shared" si="21"/>
        <v>520</v>
      </c>
      <c r="I303" s="8">
        <f t="shared" si="22"/>
        <v>260</v>
      </c>
      <c r="J303" s="9">
        <v>1</v>
      </c>
      <c r="K303" s="9">
        <v>1.3</v>
      </c>
      <c r="L303" s="9">
        <v>200</v>
      </c>
      <c r="M303" s="9"/>
      <c r="N303" s="9"/>
      <c r="O303" s="8">
        <f>SUM(I303)</f>
        <v>260</v>
      </c>
    </row>
    <row r="304" spans="1:15" ht="51" x14ac:dyDescent="0.2">
      <c r="A304" s="6" t="s">
        <v>130</v>
      </c>
      <c r="B304" s="50" t="s">
        <v>647</v>
      </c>
      <c r="C304" s="4" t="s">
        <v>434</v>
      </c>
      <c r="D304" s="4" t="s">
        <v>434</v>
      </c>
      <c r="E304" s="7" t="s">
        <v>859</v>
      </c>
      <c r="F304" s="7"/>
      <c r="G304" s="7" t="s">
        <v>44</v>
      </c>
      <c r="H304" s="16">
        <f t="shared" si="21"/>
        <v>330</v>
      </c>
      <c r="I304" s="8">
        <f t="shared" si="22"/>
        <v>165</v>
      </c>
      <c r="J304" s="9">
        <v>1.1000000000000001</v>
      </c>
      <c r="K304" s="9">
        <v>1</v>
      </c>
      <c r="L304" s="9">
        <v>150</v>
      </c>
      <c r="M304" s="9"/>
      <c r="N304" s="9"/>
      <c r="O304" s="9"/>
    </row>
    <row r="305" spans="1:18" ht="114.75" x14ac:dyDescent="0.2">
      <c r="A305" s="6" t="s">
        <v>131</v>
      </c>
      <c r="B305" s="50" t="s">
        <v>645</v>
      </c>
      <c r="C305" s="4" t="s">
        <v>698</v>
      </c>
      <c r="D305" s="4" t="s">
        <v>698</v>
      </c>
      <c r="E305" s="7" t="s">
        <v>859</v>
      </c>
      <c r="F305" s="7"/>
      <c r="G305" s="7" t="s">
        <v>510</v>
      </c>
      <c r="H305" s="16">
        <f t="shared" si="21"/>
        <v>550</v>
      </c>
      <c r="I305" s="8">
        <f t="shared" si="22"/>
        <v>275</v>
      </c>
      <c r="J305" s="9">
        <v>1.1000000000000001</v>
      </c>
      <c r="K305" s="9">
        <v>1</v>
      </c>
      <c r="L305" s="9">
        <v>250</v>
      </c>
      <c r="M305" s="9"/>
      <c r="N305" s="9"/>
      <c r="O305" s="9"/>
    </row>
    <row r="306" spans="1:18" ht="68.25" x14ac:dyDescent="0.2">
      <c r="A306" s="15" t="s">
        <v>821</v>
      </c>
      <c r="B306" s="50" t="s">
        <v>862</v>
      </c>
      <c r="C306" s="4">
        <v>2009</v>
      </c>
      <c r="D306" s="4">
        <v>2009</v>
      </c>
      <c r="E306" s="7" t="s">
        <v>585</v>
      </c>
      <c r="F306" s="7"/>
      <c r="G306" s="7" t="s">
        <v>185</v>
      </c>
      <c r="H306" s="16">
        <f t="shared" si="21"/>
        <v>5200</v>
      </c>
      <c r="I306" s="8">
        <f t="shared" si="22"/>
        <v>2600</v>
      </c>
      <c r="J306" s="9">
        <v>1</v>
      </c>
      <c r="K306" s="9">
        <v>1.3</v>
      </c>
      <c r="L306" s="9">
        <v>2000</v>
      </c>
      <c r="M306" s="9"/>
      <c r="N306" s="9"/>
      <c r="O306" s="9"/>
      <c r="P306" s="44" t="s">
        <v>15</v>
      </c>
    </row>
    <row r="307" spans="1:18" ht="48.75" x14ac:dyDescent="0.2">
      <c r="A307" s="6" t="s">
        <v>87</v>
      </c>
      <c r="B307" s="50" t="s">
        <v>647</v>
      </c>
      <c r="C307" s="4">
        <v>2011</v>
      </c>
      <c r="D307" s="4">
        <v>2011</v>
      </c>
      <c r="E307" s="7" t="s">
        <v>852</v>
      </c>
      <c r="F307" s="7"/>
      <c r="G307" s="7" t="s">
        <v>136</v>
      </c>
      <c r="H307" s="16">
        <f t="shared" si="21"/>
        <v>4400</v>
      </c>
      <c r="I307" s="8">
        <f t="shared" si="22"/>
        <v>2200</v>
      </c>
      <c r="J307" s="9">
        <v>1</v>
      </c>
      <c r="K307" s="9">
        <v>1</v>
      </c>
      <c r="L307" s="9">
        <v>1000</v>
      </c>
      <c r="M307" s="9">
        <v>1200</v>
      </c>
      <c r="N307" s="9"/>
      <c r="O307" s="9"/>
      <c r="P307" s="44" t="s">
        <v>135</v>
      </c>
    </row>
    <row r="308" spans="1:18" ht="49.5" x14ac:dyDescent="0.2">
      <c r="A308" s="13" t="s">
        <v>165</v>
      </c>
      <c r="B308" s="50" t="s">
        <v>637</v>
      </c>
      <c r="C308" s="4">
        <v>2012</v>
      </c>
      <c r="D308" s="4">
        <v>2012</v>
      </c>
      <c r="E308" s="7" t="s">
        <v>852</v>
      </c>
      <c r="F308" s="7" t="s">
        <v>164</v>
      </c>
      <c r="G308" s="7" t="s">
        <v>166</v>
      </c>
      <c r="H308" s="16">
        <f t="shared" si="21"/>
        <v>3000</v>
      </c>
      <c r="I308" s="8">
        <f t="shared" si="22"/>
        <v>1500</v>
      </c>
      <c r="J308" s="9">
        <v>1</v>
      </c>
      <c r="K308" s="9">
        <v>1</v>
      </c>
      <c r="L308" s="9">
        <v>1500</v>
      </c>
      <c r="M308" s="9"/>
      <c r="N308" s="9">
        <v>0</v>
      </c>
      <c r="O308" s="9"/>
      <c r="P308" s="54" t="s">
        <v>162</v>
      </c>
      <c r="Q308" s="44"/>
      <c r="R308" s="44"/>
    </row>
    <row r="309" spans="1:18" ht="58.5" x14ac:dyDescent="0.2">
      <c r="A309" s="6" t="s">
        <v>184</v>
      </c>
      <c r="B309" s="50" t="s">
        <v>650</v>
      </c>
      <c r="C309" s="4">
        <v>2010</v>
      </c>
      <c r="D309" s="4">
        <v>2010</v>
      </c>
      <c r="E309" s="7" t="s">
        <v>852</v>
      </c>
      <c r="F309" s="7"/>
      <c r="G309" s="7" t="s">
        <v>835</v>
      </c>
      <c r="H309" s="16">
        <f t="shared" si="21"/>
        <v>4600</v>
      </c>
      <c r="I309" s="8">
        <f t="shared" si="22"/>
        <v>2300</v>
      </c>
      <c r="J309" s="9">
        <v>1</v>
      </c>
      <c r="K309" s="9">
        <v>1</v>
      </c>
      <c r="L309" s="9">
        <v>1100</v>
      </c>
      <c r="M309" s="9">
        <v>1200</v>
      </c>
      <c r="N309" s="9"/>
      <c r="O309" s="9"/>
      <c r="P309" s="44" t="s">
        <v>779</v>
      </c>
    </row>
    <row r="310" spans="1:18" ht="39" x14ac:dyDescent="0.2">
      <c r="A310" s="62" t="s">
        <v>883</v>
      </c>
      <c r="B310" s="50" t="s">
        <v>290</v>
      </c>
      <c r="C310" s="4">
        <v>2014</v>
      </c>
      <c r="D310" s="4">
        <v>2014</v>
      </c>
      <c r="E310" s="7" t="s">
        <v>852</v>
      </c>
      <c r="F310" s="7"/>
      <c r="G310" s="63" t="s">
        <v>884</v>
      </c>
      <c r="H310" s="16">
        <f t="shared" si="21"/>
        <v>3800</v>
      </c>
      <c r="I310" s="8">
        <f t="shared" si="22"/>
        <v>1900</v>
      </c>
      <c r="J310" s="9">
        <v>1</v>
      </c>
      <c r="K310" s="9">
        <v>1</v>
      </c>
      <c r="L310" s="9">
        <v>1900</v>
      </c>
      <c r="M310" s="9"/>
      <c r="N310" s="9"/>
      <c r="O310" s="9"/>
      <c r="P310" s="44" t="s">
        <v>881</v>
      </c>
    </row>
    <row r="311" spans="1:18" ht="38.25" x14ac:dyDescent="0.2">
      <c r="A311" s="64" t="s">
        <v>888</v>
      </c>
      <c r="B311" s="51" t="s">
        <v>642</v>
      </c>
      <c r="C311" s="4">
        <v>2014</v>
      </c>
      <c r="D311" s="4">
        <v>2014</v>
      </c>
      <c r="E311" s="63" t="s">
        <v>859</v>
      </c>
      <c r="F311" s="12"/>
      <c r="G311" s="61" t="s">
        <v>890</v>
      </c>
      <c r="H311" s="16">
        <f t="shared" si="21"/>
        <v>3800</v>
      </c>
      <c r="I311" s="8">
        <f t="shared" si="22"/>
        <v>1900</v>
      </c>
      <c r="J311" s="9">
        <v>1</v>
      </c>
      <c r="K311" s="9">
        <v>1</v>
      </c>
      <c r="L311" s="9">
        <v>1900</v>
      </c>
      <c r="M311" s="9"/>
      <c r="N311" s="9"/>
      <c r="O311" s="9"/>
      <c r="P311" s="44" t="s">
        <v>889</v>
      </c>
    </row>
    <row r="312" spans="1:18" x14ac:dyDescent="0.2">
      <c r="A312" s="66" t="s">
        <v>896</v>
      </c>
      <c r="B312" s="50" t="s">
        <v>290</v>
      </c>
      <c r="C312" s="4">
        <v>2014</v>
      </c>
      <c r="D312" s="4">
        <v>2014</v>
      </c>
      <c r="E312" s="7" t="s">
        <v>852</v>
      </c>
      <c r="F312" s="7"/>
      <c r="G312" s="7"/>
      <c r="H312" s="16">
        <f t="shared" si="21"/>
        <v>3800</v>
      </c>
      <c r="I312" s="8">
        <f t="shared" si="22"/>
        <v>1900</v>
      </c>
      <c r="J312" s="9">
        <v>1</v>
      </c>
      <c r="K312" s="9">
        <v>1</v>
      </c>
      <c r="L312" s="9">
        <v>1900</v>
      </c>
      <c r="M312" s="9"/>
      <c r="N312" s="9"/>
      <c r="O312" s="9"/>
      <c r="P312" s="44"/>
    </row>
    <row r="313" spans="1:18" ht="51" x14ac:dyDescent="0.2">
      <c r="A313" s="13" t="s">
        <v>795</v>
      </c>
      <c r="B313" s="50" t="s">
        <v>647</v>
      </c>
      <c r="C313" s="4">
        <v>2011</v>
      </c>
      <c r="D313" s="4">
        <v>2011</v>
      </c>
      <c r="E313" s="7" t="s">
        <v>852</v>
      </c>
      <c r="F313" s="7"/>
      <c r="G313" s="7" t="s">
        <v>796</v>
      </c>
      <c r="H313" s="16">
        <f t="shared" si="21"/>
        <v>4000</v>
      </c>
      <c r="I313" s="8">
        <f t="shared" si="22"/>
        <v>2000</v>
      </c>
      <c r="J313" s="9">
        <v>1</v>
      </c>
      <c r="K313" s="9">
        <v>1</v>
      </c>
      <c r="L313" s="9">
        <v>2000</v>
      </c>
      <c r="M313" s="9"/>
      <c r="N313" s="9">
        <v>0</v>
      </c>
      <c r="O313" s="9"/>
      <c r="P313" s="41"/>
      <c r="Q313" s="44"/>
      <c r="R313" s="44"/>
    </row>
    <row r="314" spans="1:18" ht="102" x14ac:dyDescent="0.2">
      <c r="A314" s="6" t="s">
        <v>100</v>
      </c>
      <c r="B314" s="50" t="s">
        <v>646</v>
      </c>
      <c r="C314" s="4">
        <v>2000</v>
      </c>
      <c r="D314" s="4">
        <v>2000</v>
      </c>
      <c r="E314" s="7" t="s">
        <v>852</v>
      </c>
      <c r="F314" s="7"/>
      <c r="G314" s="7" t="s">
        <v>318</v>
      </c>
      <c r="H314" s="16">
        <f t="shared" si="21"/>
        <v>2880</v>
      </c>
      <c r="I314" s="8">
        <f t="shared" si="22"/>
        <v>1440</v>
      </c>
      <c r="J314" s="9">
        <v>1</v>
      </c>
      <c r="K314" s="9">
        <v>1.2</v>
      </c>
      <c r="L314" s="9">
        <v>1200</v>
      </c>
      <c r="M314" s="9"/>
      <c r="N314" s="9"/>
      <c r="O314" s="9"/>
    </row>
    <row r="315" spans="1:18" ht="38.25" x14ac:dyDescent="0.2">
      <c r="A315" s="15" t="s">
        <v>105</v>
      </c>
      <c r="B315" s="50" t="s">
        <v>645</v>
      </c>
      <c r="C315" s="4">
        <v>2007</v>
      </c>
      <c r="D315" s="4">
        <v>2007</v>
      </c>
      <c r="E315" s="7" t="s">
        <v>852</v>
      </c>
      <c r="F315" s="7" t="s">
        <v>124</v>
      </c>
      <c r="G315" s="7" t="s">
        <v>345</v>
      </c>
      <c r="H315" s="16">
        <f t="shared" si="21"/>
        <v>440.00000000000006</v>
      </c>
      <c r="I315" s="8">
        <f t="shared" si="22"/>
        <v>220.00000000000003</v>
      </c>
      <c r="J315" s="9">
        <v>1</v>
      </c>
      <c r="K315" s="9">
        <v>1.1000000000000001</v>
      </c>
      <c r="L315" s="9">
        <v>200</v>
      </c>
      <c r="M315" s="9"/>
      <c r="N315" s="9"/>
      <c r="O315" s="8">
        <f>SUM(I315)</f>
        <v>220.00000000000003</v>
      </c>
    </row>
    <row r="316" spans="1:18" ht="114.75" x14ac:dyDescent="0.2">
      <c r="A316" s="6" t="s">
        <v>363</v>
      </c>
      <c r="B316" s="50" t="s">
        <v>644</v>
      </c>
      <c r="C316" s="4">
        <v>2008</v>
      </c>
      <c r="D316" s="4">
        <v>2008</v>
      </c>
      <c r="E316" s="7" t="s">
        <v>852</v>
      </c>
      <c r="F316" s="63" t="s">
        <v>872</v>
      </c>
      <c r="G316" s="7" t="s">
        <v>362</v>
      </c>
      <c r="H316" s="16">
        <f t="shared" si="21"/>
        <v>6240</v>
      </c>
      <c r="I316" s="8">
        <f t="shared" si="22"/>
        <v>3120</v>
      </c>
      <c r="J316" s="9">
        <v>1</v>
      </c>
      <c r="K316" s="9">
        <v>1.2</v>
      </c>
      <c r="L316" s="9">
        <v>2100</v>
      </c>
      <c r="M316" s="9">
        <v>500</v>
      </c>
      <c r="N316" s="9"/>
      <c r="O316" s="9"/>
    </row>
    <row r="317" spans="1:18" ht="38.25" x14ac:dyDescent="0.2">
      <c r="A317" s="62" t="s">
        <v>885</v>
      </c>
      <c r="B317" s="50" t="s">
        <v>646</v>
      </c>
      <c r="C317" s="4">
        <v>2014</v>
      </c>
      <c r="D317" s="4">
        <v>2014</v>
      </c>
      <c r="E317" s="7" t="s">
        <v>852</v>
      </c>
      <c r="F317" s="7"/>
      <c r="G317" s="63" t="s">
        <v>887</v>
      </c>
      <c r="H317" s="16">
        <f t="shared" si="21"/>
        <v>3800</v>
      </c>
      <c r="I317" s="8">
        <f t="shared" si="22"/>
        <v>1900</v>
      </c>
      <c r="J317" s="9">
        <v>1</v>
      </c>
      <c r="K317" s="9">
        <v>1</v>
      </c>
      <c r="L317" s="9">
        <v>1900</v>
      </c>
      <c r="M317" s="9"/>
      <c r="N317" s="9"/>
      <c r="O317" s="9"/>
      <c r="P317" s="44" t="s">
        <v>886</v>
      </c>
    </row>
    <row r="318" spans="1:18" ht="76.5" x14ac:dyDescent="0.2">
      <c r="A318" s="6" t="s">
        <v>132</v>
      </c>
      <c r="B318" s="50" t="s">
        <v>289</v>
      </c>
      <c r="C318" s="4" t="s">
        <v>436</v>
      </c>
      <c r="D318" s="4" t="s">
        <v>436</v>
      </c>
      <c r="E318" s="7" t="s">
        <v>583</v>
      </c>
      <c r="F318" s="7"/>
      <c r="G318" s="7" t="s">
        <v>242</v>
      </c>
      <c r="H318" s="16">
        <f t="shared" si="21"/>
        <v>484.00000000000006</v>
      </c>
      <c r="I318" s="8">
        <f t="shared" si="22"/>
        <v>242.00000000000003</v>
      </c>
      <c r="J318" s="9">
        <v>1.1000000000000001</v>
      </c>
      <c r="K318" s="9">
        <v>1.1000000000000001</v>
      </c>
      <c r="L318" s="9">
        <v>200</v>
      </c>
      <c r="M318" s="9"/>
      <c r="N318" s="9"/>
      <c r="O318" s="9"/>
    </row>
    <row r="319" spans="1:18" ht="102" x14ac:dyDescent="0.2">
      <c r="A319" s="6" t="s">
        <v>133</v>
      </c>
      <c r="B319" s="50" t="s">
        <v>648</v>
      </c>
      <c r="C319" s="4">
        <v>1994</v>
      </c>
      <c r="D319" s="4" t="s">
        <v>436</v>
      </c>
      <c r="E319" s="7" t="s">
        <v>583</v>
      </c>
      <c r="F319" s="7"/>
      <c r="G319" s="7" t="s">
        <v>459</v>
      </c>
      <c r="H319" s="16">
        <f t="shared" si="21"/>
        <v>1144.0000000000002</v>
      </c>
      <c r="I319" s="8">
        <f t="shared" si="22"/>
        <v>572.00000000000011</v>
      </c>
      <c r="J319" s="9">
        <v>1.1000000000000001</v>
      </c>
      <c r="K319" s="9">
        <v>1.3</v>
      </c>
      <c r="L319" s="9">
        <v>300</v>
      </c>
      <c r="M319" s="9">
        <v>100</v>
      </c>
      <c r="N319" s="9"/>
      <c r="O319" s="9"/>
    </row>
    <row r="320" spans="1:18" ht="78" x14ac:dyDescent="0.2">
      <c r="A320" s="15" t="s">
        <v>616</v>
      </c>
      <c r="B320" s="50" t="s">
        <v>636</v>
      </c>
      <c r="C320" s="4">
        <v>2008</v>
      </c>
      <c r="D320" s="4">
        <v>2008</v>
      </c>
      <c r="E320" s="7" t="s">
        <v>585</v>
      </c>
      <c r="F320" s="7"/>
      <c r="G320" s="2" t="s">
        <v>175</v>
      </c>
      <c r="H320" s="16">
        <f t="shared" si="21"/>
        <v>3690.5</v>
      </c>
      <c r="I320" s="8">
        <f t="shared" si="22"/>
        <v>1845.25</v>
      </c>
      <c r="J320" s="9">
        <v>1</v>
      </c>
      <c r="K320" s="9">
        <v>1.21</v>
      </c>
      <c r="L320" s="9">
        <v>1525</v>
      </c>
      <c r="M320" s="9"/>
      <c r="N320" s="9"/>
      <c r="O320" s="9"/>
      <c r="P320" s="44" t="s">
        <v>176</v>
      </c>
    </row>
    <row r="321" spans="1:18" ht="38.25" x14ac:dyDescent="0.2">
      <c r="A321" s="13" t="s">
        <v>474</v>
      </c>
      <c r="B321" s="50" t="s">
        <v>298</v>
      </c>
      <c r="C321" s="4">
        <v>2007</v>
      </c>
      <c r="D321" s="4">
        <v>2007</v>
      </c>
      <c r="E321" s="12" t="s">
        <v>852</v>
      </c>
      <c r="F321" s="7"/>
      <c r="G321" s="7" t="s">
        <v>316</v>
      </c>
      <c r="H321" s="16">
        <f t="shared" ref="H321:H352" si="23">SUM(I321*2)</f>
        <v>4300</v>
      </c>
      <c r="I321" s="8">
        <f t="shared" ref="I321:I352" si="24">SUM(J321*K321*(L321+M321+N321))</f>
        <v>2150</v>
      </c>
      <c r="J321" s="9">
        <v>1</v>
      </c>
      <c r="K321" s="9">
        <v>1</v>
      </c>
      <c r="L321" s="9">
        <v>2000</v>
      </c>
      <c r="M321" s="9">
        <v>0</v>
      </c>
      <c r="N321" s="9">
        <v>150</v>
      </c>
      <c r="O321" s="9"/>
    </row>
    <row r="322" spans="1:18" ht="58.5" x14ac:dyDescent="0.2">
      <c r="A322" s="13" t="s">
        <v>792</v>
      </c>
      <c r="B322" s="50" t="s">
        <v>648</v>
      </c>
      <c r="C322" s="4">
        <v>2011</v>
      </c>
      <c r="D322" s="4">
        <v>2011</v>
      </c>
      <c r="E322" s="7" t="s">
        <v>852</v>
      </c>
      <c r="F322" s="7"/>
      <c r="G322" s="7" t="s">
        <v>794</v>
      </c>
      <c r="H322" s="16">
        <f t="shared" si="23"/>
        <v>2400</v>
      </c>
      <c r="I322" s="8">
        <f t="shared" si="24"/>
        <v>1200</v>
      </c>
      <c r="J322" s="9">
        <v>1</v>
      </c>
      <c r="K322" s="9">
        <v>1</v>
      </c>
      <c r="L322" s="9">
        <v>1200</v>
      </c>
      <c r="M322" s="9"/>
      <c r="N322" s="9">
        <v>0</v>
      </c>
      <c r="O322" s="9"/>
      <c r="P322" s="41" t="s">
        <v>793</v>
      </c>
      <c r="Q322" s="44"/>
      <c r="R322" s="44"/>
    </row>
    <row r="323" spans="1:18" ht="127.5" x14ac:dyDescent="0.2">
      <c r="A323" s="11" t="s">
        <v>667</v>
      </c>
      <c r="B323" s="51" t="s">
        <v>298</v>
      </c>
      <c r="C323" s="4">
        <v>1995</v>
      </c>
      <c r="D323" s="4" t="s">
        <v>436</v>
      </c>
      <c r="E323" s="63" t="s">
        <v>859</v>
      </c>
      <c r="F323" s="12"/>
      <c r="G323" s="12" t="s">
        <v>493</v>
      </c>
      <c r="H323" s="16">
        <f t="shared" si="23"/>
        <v>3465</v>
      </c>
      <c r="I323" s="8">
        <f t="shared" si="24"/>
        <v>1732.5</v>
      </c>
      <c r="J323" s="9">
        <v>1.1000000000000001</v>
      </c>
      <c r="K323" s="9">
        <v>1.4</v>
      </c>
      <c r="L323" s="9">
        <v>1000</v>
      </c>
      <c r="M323" s="9">
        <v>100</v>
      </c>
      <c r="N323" s="9">
        <v>25</v>
      </c>
      <c r="O323" s="9"/>
    </row>
    <row r="324" spans="1:18" ht="114.75" x14ac:dyDescent="0.2">
      <c r="A324" s="6" t="s">
        <v>668</v>
      </c>
      <c r="B324" s="50" t="s">
        <v>637</v>
      </c>
      <c r="C324" s="4" t="s">
        <v>698</v>
      </c>
      <c r="D324" s="4" t="s">
        <v>698</v>
      </c>
      <c r="E324" s="7" t="s">
        <v>583</v>
      </c>
      <c r="F324" s="7"/>
      <c r="G324" s="7" t="s">
        <v>79</v>
      </c>
      <c r="H324" s="16">
        <f t="shared" si="23"/>
        <v>605.00000000000011</v>
      </c>
      <c r="I324" s="8">
        <f t="shared" si="24"/>
        <v>302.50000000000006</v>
      </c>
      <c r="J324" s="9">
        <v>1.1000000000000001</v>
      </c>
      <c r="K324" s="9">
        <v>1.1000000000000001</v>
      </c>
      <c r="L324" s="9">
        <v>250</v>
      </c>
      <c r="M324" s="9"/>
      <c r="N324" s="9"/>
      <c r="O324" s="9"/>
    </row>
    <row r="325" spans="1:18" ht="38.25" x14ac:dyDescent="0.2">
      <c r="A325" s="6" t="s">
        <v>270</v>
      </c>
      <c r="B325" s="50" t="s">
        <v>637</v>
      </c>
      <c r="C325" s="4">
        <v>2006</v>
      </c>
      <c r="D325" s="4">
        <v>2006</v>
      </c>
      <c r="E325" s="7" t="s">
        <v>852</v>
      </c>
      <c r="F325" s="7"/>
      <c r="G325" s="7" t="s">
        <v>271</v>
      </c>
      <c r="H325" s="16">
        <f t="shared" si="23"/>
        <v>260</v>
      </c>
      <c r="I325" s="8">
        <f t="shared" si="24"/>
        <v>130</v>
      </c>
      <c r="J325" s="9">
        <v>1</v>
      </c>
      <c r="K325" s="9">
        <v>1.3</v>
      </c>
      <c r="L325" s="9">
        <v>100</v>
      </c>
      <c r="M325" s="9"/>
      <c r="N325" s="9"/>
      <c r="O325" s="9"/>
    </row>
    <row r="326" spans="1:18" ht="89.25" x14ac:dyDescent="0.2">
      <c r="A326" s="6" t="s">
        <v>422</v>
      </c>
      <c r="B326" s="50" t="s">
        <v>645</v>
      </c>
      <c r="C326" s="4" t="s">
        <v>698</v>
      </c>
      <c r="D326" s="4" t="s">
        <v>698</v>
      </c>
      <c r="E326" s="7" t="s">
        <v>859</v>
      </c>
      <c r="F326" s="7"/>
      <c r="G326" s="7" t="s">
        <v>437</v>
      </c>
      <c r="H326" s="16">
        <f t="shared" si="23"/>
        <v>330</v>
      </c>
      <c r="I326" s="8">
        <f t="shared" si="24"/>
        <v>165</v>
      </c>
      <c r="J326" s="9">
        <v>1.1000000000000001</v>
      </c>
      <c r="K326" s="9">
        <v>1</v>
      </c>
      <c r="L326" s="9">
        <v>150</v>
      </c>
      <c r="M326" s="9"/>
      <c r="N326" s="9"/>
      <c r="O326" s="9"/>
    </row>
    <row r="327" spans="1:18" ht="38.25" x14ac:dyDescent="0.2">
      <c r="A327" s="6" t="s">
        <v>478</v>
      </c>
      <c r="B327" s="50" t="s">
        <v>637</v>
      </c>
      <c r="C327" s="4" t="s">
        <v>434</v>
      </c>
      <c r="D327" s="4" t="s">
        <v>434</v>
      </c>
      <c r="E327" s="7" t="s">
        <v>854</v>
      </c>
      <c r="F327" s="7"/>
      <c r="G327" s="7" t="s">
        <v>494</v>
      </c>
      <c r="H327" s="16">
        <f t="shared" si="23"/>
        <v>330</v>
      </c>
      <c r="I327" s="8">
        <f t="shared" si="24"/>
        <v>165</v>
      </c>
      <c r="J327" s="9">
        <v>1.1000000000000001</v>
      </c>
      <c r="K327" s="9">
        <v>1</v>
      </c>
      <c r="L327" s="9">
        <v>150</v>
      </c>
      <c r="M327" s="9"/>
      <c r="N327" s="9"/>
      <c r="O327" s="9"/>
    </row>
    <row r="328" spans="1:18" ht="89.25" x14ac:dyDescent="0.2">
      <c r="A328" s="15" t="s">
        <v>456</v>
      </c>
      <c r="B328" s="50" t="s">
        <v>645</v>
      </c>
      <c r="C328" s="4">
        <v>2005</v>
      </c>
      <c r="D328" s="4">
        <v>2005</v>
      </c>
      <c r="E328" s="7" t="s">
        <v>584</v>
      </c>
      <c r="F328" s="7"/>
      <c r="G328" s="12" t="s">
        <v>495</v>
      </c>
      <c r="H328" s="16">
        <f t="shared" si="23"/>
        <v>5040</v>
      </c>
      <c r="I328" s="8">
        <f t="shared" si="24"/>
        <v>2520</v>
      </c>
      <c r="J328" s="9">
        <v>1</v>
      </c>
      <c r="K328" s="9">
        <v>1.2</v>
      </c>
      <c r="L328" s="9">
        <v>2100</v>
      </c>
      <c r="M328" s="9"/>
      <c r="N328" s="9"/>
      <c r="O328" s="9"/>
    </row>
    <row r="329" spans="1:18" ht="114.75" x14ac:dyDescent="0.2">
      <c r="A329" s="15" t="s">
        <v>745</v>
      </c>
      <c r="B329" s="50" t="s">
        <v>645</v>
      </c>
      <c r="C329" s="4">
        <v>2005</v>
      </c>
      <c r="D329" s="4">
        <v>2005</v>
      </c>
      <c r="E329" s="7" t="s">
        <v>584</v>
      </c>
      <c r="F329" s="7"/>
      <c r="G329" s="12" t="s">
        <v>54</v>
      </c>
      <c r="H329" s="16">
        <f t="shared" si="23"/>
        <v>4800</v>
      </c>
      <c r="I329" s="8">
        <f t="shared" si="24"/>
        <v>2400</v>
      </c>
      <c r="J329" s="9">
        <v>1</v>
      </c>
      <c r="K329" s="9">
        <v>1.2</v>
      </c>
      <c r="L329" s="9">
        <v>2000</v>
      </c>
      <c r="M329" s="9"/>
      <c r="N329" s="9"/>
      <c r="O329" s="9"/>
    </row>
    <row r="330" spans="1:18" ht="76.5" x14ac:dyDescent="0.2">
      <c r="A330" s="6" t="s">
        <v>479</v>
      </c>
      <c r="B330" s="50" t="s">
        <v>637</v>
      </c>
      <c r="C330" s="4" t="s">
        <v>698</v>
      </c>
      <c r="D330" s="4" t="s">
        <v>698</v>
      </c>
      <c r="E330" s="7" t="s">
        <v>583</v>
      </c>
      <c r="F330" s="7"/>
      <c r="G330" s="7" t="s">
        <v>55</v>
      </c>
      <c r="H330" s="16">
        <f t="shared" si="23"/>
        <v>440.00000000000006</v>
      </c>
      <c r="I330" s="8">
        <f t="shared" si="24"/>
        <v>220.00000000000003</v>
      </c>
      <c r="J330" s="9">
        <v>1.1000000000000001</v>
      </c>
      <c r="K330" s="9">
        <v>1</v>
      </c>
      <c r="L330" s="9">
        <v>200</v>
      </c>
      <c r="M330" s="9"/>
      <c r="N330" s="9"/>
      <c r="O330" s="9"/>
    </row>
    <row r="331" spans="1:18" ht="76.5" x14ac:dyDescent="0.2">
      <c r="A331" s="6" t="s">
        <v>314</v>
      </c>
      <c r="B331" s="50" t="s">
        <v>299</v>
      </c>
      <c r="C331" s="4">
        <v>2004</v>
      </c>
      <c r="D331" s="4">
        <v>2004</v>
      </c>
      <c r="E331" s="7" t="s">
        <v>852</v>
      </c>
      <c r="F331" s="7"/>
      <c r="G331" s="7" t="s">
        <v>204</v>
      </c>
      <c r="H331" s="16">
        <f t="shared" si="23"/>
        <v>5400</v>
      </c>
      <c r="I331" s="8">
        <f t="shared" si="24"/>
        <v>2700</v>
      </c>
      <c r="J331" s="9">
        <v>1</v>
      </c>
      <c r="K331" s="9">
        <v>1</v>
      </c>
      <c r="L331" s="9">
        <v>700</v>
      </c>
      <c r="M331" s="9">
        <v>1500</v>
      </c>
      <c r="N331" s="9">
        <v>500</v>
      </c>
      <c r="O331" s="9"/>
    </row>
    <row r="332" spans="1:18" ht="63.75" x14ac:dyDescent="0.2">
      <c r="A332" s="15" t="s">
        <v>609</v>
      </c>
      <c r="B332" s="50" t="s">
        <v>648</v>
      </c>
      <c r="C332" s="4">
        <v>2010</v>
      </c>
      <c r="D332" s="4">
        <v>2010</v>
      </c>
      <c r="E332" s="7" t="s">
        <v>852</v>
      </c>
      <c r="F332" s="7"/>
      <c r="G332" s="7" t="s">
        <v>788</v>
      </c>
      <c r="H332" s="16">
        <f t="shared" si="23"/>
        <v>3000</v>
      </c>
      <c r="I332" s="8">
        <f t="shared" si="24"/>
        <v>1500</v>
      </c>
      <c r="J332" s="9">
        <v>1</v>
      </c>
      <c r="K332" s="9">
        <v>1</v>
      </c>
      <c r="L332" s="9">
        <v>1500</v>
      </c>
      <c r="M332" s="9"/>
      <c r="N332" s="9"/>
      <c r="O332" s="9"/>
      <c r="P332" s="57" t="s">
        <v>610</v>
      </c>
    </row>
    <row r="333" spans="1:18" ht="63.75" x14ac:dyDescent="0.2">
      <c r="A333" s="6" t="s">
        <v>448</v>
      </c>
      <c r="B333" s="50" t="s">
        <v>290</v>
      </c>
      <c r="C333" s="4">
        <v>1997</v>
      </c>
      <c r="D333" s="4" t="s">
        <v>436</v>
      </c>
      <c r="E333" s="7" t="s">
        <v>852</v>
      </c>
      <c r="F333" s="7"/>
      <c r="G333" s="7" t="s">
        <v>205</v>
      </c>
      <c r="H333" s="16">
        <f t="shared" si="23"/>
        <v>726.00000000000011</v>
      </c>
      <c r="I333" s="8">
        <f t="shared" si="24"/>
        <v>363.00000000000006</v>
      </c>
      <c r="J333" s="9">
        <v>1.1000000000000001</v>
      </c>
      <c r="K333" s="9">
        <v>1.1000000000000001</v>
      </c>
      <c r="L333" s="9">
        <v>300</v>
      </c>
      <c r="M333" s="9"/>
      <c r="N333" s="9"/>
      <c r="O333" s="9"/>
    </row>
    <row r="334" spans="1:18" ht="51" x14ac:dyDescent="0.2">
      <c r="A334" s="6" t="s">
        <v>174</v>
      </c>
      <c r="B334" s="50" t="s">
        <v>637</v>
      </c>
      <c r="C334" s="4">
        <v>1991</v>
      </c>
      <c r="D334" s="4" t="s">
        <v>436</v>
      </c>
      <c r="E334" s="7" t="s">
        <v>583</v>
      </c>
      <c r="F334" s="7"/>
      <c r="G334" s="7" t="s">
        <v>419</v>
      </c>
      <c r="H334" s="16">
        <f t="shared" si="23"/>
        <v>605.00000000000011</v>
      </c>
      <c r="I334" s="8">
        <f t="shared" si="24"/>
        <v>302.50000000000006</v>
      </c>
      <c r="J334" s="9">
        <v>1.1000000000000001</v>
      </c>
      <c r="K334" s="9">
        <v>1.1000000000000001</v>
      </c>
      <c r="L334" s="9">
        <v>250</v>
      </c>
      <c r="M334" s="9"/>
      <c r="N334" s="9"/>
      <c r="O334" s="9"/>
    </row>
    <row r="335" spans="1:18" ht="153" x14ac:dyDescent="0.2">
      <c r="A335" s="6" t="s">
        <v>719</v>
      </c>
      <c r="B335" s="50" t="s">
        <v>637</v>
      </c>
      <c r="C335" s="4">
        <v>1996</v>
      </c>
      <c r="D335" s="4" t="s">
        <v>436</v>
      </c>
      <c r="E335" s="7" t="s">
        <v>857</v>
      </c>
      <c r="F335" s="7"/>
      <c r="G335" s="7" t="s">
        <v>467</v>
      </c>
      <c r="H335" s="16">
        <f t="shared" si="23"/>
        <v>2640</v>
      </c>
      <c r="I335" s="8">
        <f t="shared" si="24"/>
        <v>1320</v>
      </c>
      <c r="J335" s="9">
        <v>1.1000000000000001</v>
      </c>
      <c r="K335" s="9">
        <v>1.2</v>
      </c>
      <c r="L335" s="9">
        <v>700</v>
      </c>
      <c r="M335" s="9">
        <v>300</v>
      </c>
      <c r="N335" s="9"/>
      <c r="O335" s="9"/>
    </row>
    <row r="336" spans="1:18" ht="38.25" x14ac:dyDescent="0.2">
      <c r="A336" s="6" t="s">
        <v>477</v>
      </c>
      <c r="B336" s="50" t="s">
        <v>645</v>
      </c>
      <c r="C336" s="4" t="s">
        <v>434</v>
      </c>
      <c r="D336" s="4" t="s">
        <v>434</v>
      </c>
      <c r="E336" s="7" t="s">
        <v>853</v>
      </c>
      <c r="F336" s="7"/>
      <c r="G336" s="7" t="s">
        <v>412</v>
      </c>
      <c r="H336" s="16">
        <f t="shared" si="23"/>
        <v>220.00000000000003</v>
      </c>
      <c r="I336" s="8">
        <f t="shared" si="24"/>
        <v>110.00000000000001</v>
      </c>
      <c r="J336" s="9">
        <v>1.1000000000000001</v>
      </c>
      <c r="K336" s="9">
        <v>1</v>
      </c>
      <c r="L336" s="9">
        <v>100</v>
      </c>
      <c r="M336" s="9"/>
      <c r="N336" s="9"/>
      <c r="O336" s="9"/>
    </row>
    <row r="337" spans="1:18" ht="76.5" x14ac:dyDescent="0.2">
      <c r="A337" s="13" t="s">
        <v>777</v>
      </c>
      <c r="B337" s="50" t="s">
        <v>394</v>
      </c>
      <c r="C337" s="4">
        <v>2006</v>
      </c>
      <c r="D337" s="4">
        <v>2006</v>
      </c>
      <c r="E337" s="7" t="s">
        <v>859</v>
      </c>
      <c r="F337" s="7"/>
      <c r="G337" s="7" t="s">
        <v>393</v>
      </c>
      <c r="H337" s="16">
        <f t="shared" si="23"/>
        <v>7000</v>
      </c>
      <c r="I337" s="8">
        <f t="shared" si="24"/>
        <v>3500</v>
      </c>
      <c r="J337" s="9">
        <v>1</v>
      </c>
      <c r="K337" s="9">
        <v>1</v>
      </c>
      <c r="L337" s="9">
        <v>1200</v>
      </c>
      <c r="M337" s="9">
        <v>1500</v>
      </c>
      <c r="N337" s="9">
        <v>800</v>
      </c>
      <c r="O337" s="9"/>
      <c r="P337" s="44" t="s">
        <v>825</v>
      </c>
      <c r="Q337" s="44" t="s">
        <v>826</v>
      </c>
      <c r="R337" s="44" t="s">
        <v>797</v>
      </c>
    </row>
    <row r="338" spans="1:18" ht="51" x14ac:dyDescent="0.2">
      <c r="A338" s="6" t="s">
        <v>40</v>
      </c>
      <c r="B338" s="50" t="s">
        <v>637</v>
      </c>
      <c r="C338" s="4">
        <v>2000</v>
      </c>
      <c r="D338" s="4">
        <v>2000</v>
      </c>
      <c r="E338" s="7" t="s">
        <v>852</v>
      </c>
      <c r="F338" s="7" t="s">
        <v>512</v>
      </c>
      <c r="G338" s="7" t="s">
        <v>731</v>
      </c>
      <c r="H338" s="16">
        <f t="shared" si="23"/>
        <v>600</v>
      </c>
      <c r="I338" s="8">
        <f t="shared" si="24"/>
        <v>300</v>
      </c>
      <c r="J338" s="9">
        <v>1</v>
      </c>
      <c r="K338" s="9">
        <v>1</v>
      </c>
      <c r="L338" s="9">
        <v>300</v>
      </c>
      <c r="M338" s="9"/>
      <c r="N338" s="9"/>
      <c r="O338" s="8">
        <f>SUM(I338)</f>
        <v>300</v>
      </c>
    </row>
    <row r="339" spans="1:18" ht="89.25" x14ac:dyDescent="0.2">
      <c r="A339" s="6" t="s">
        <v>97</v>
      </c>
      <c r="B339" s="50" t="s">
        <v>650</v>
      </c>
      <c r="C339" s="4">
        <v>2002</v>
      </c>
      <c r="D339" s="4">
        <v>2002</v>
      </c>
      <c r="E339" s="7" t="s">
        <v>852</v>
      </c>
      <c r="F339" s="7"/>
      <c r="G339" s="7" t="s">
        <v>413</v>
      </c>
      <c r="H339" s="16">
        <f t="shared" si="23"/>
        <v>5400</v>
      </c>
      <c r="I339" s="8">
        <f t="shared" si="24"/>
        <v>2700</v>
      </c>
      <c r="J339" s="9">
        <v>1</v>
      </c>
      <c r="K339" s="9">
        <v>1</v>
      </c>
      <c r="L339" s="9">
        <v>1200</v>
      </c>
      <c r="M339" s="9">
        <v>1400</v>
      </c>
      <c r="N339" s="9">
        <v>100</v>
      </c>
      <c r="O339" s="9"/>
    </row>
    <row r="340" spans="1:18" ht="114.75" x14ac:dyDescent="0.2">
      <c r="A340" s="6" t="s">
        <v>57</v>
      </c>
      <c r="B340" s="50" t="s">
        <v>637</v>
      </c>
      <c r="C340" s="4" t="s">
        <v>698</v>
      </c>
      <c r="D340" s="4" t="s">
        <v>698</v>
      </c>
      <c r="E340" s="7" t="s">
        <v>859</v>
      </c>
      <c r="F340" s="7"/>
      <c r="G340" s="7" t="s">
        <v>414</v>
      </c>
      <c r="H340" s="16">
        <f t="shared" si="23"/>
        <v>968.00000000000011</v>
      </c>
      <c r="I340" s="8">
        <f t="shared" si="24"/>
        <v>484.00000000000006</v>
      </c>
      <c r="J340" s="9">
        <v>1.1000000000000001</v>
      </c>
      <c r="K340" s="9">
        <v>1.1000000000000001</v>
      </c>
      <c r="L340" s="9">
        <v>400</v>
      </c>
      <c r="M340" s="9"/>
      <c r="N340" s="9"/>
      <c r="O340" s="9"/>
    </row>
    <row r="341" spans="1:18" ht="51" x14ac:dyDescent="0.2">
      <c r="A341" s="6" t="s">
        <v>739</v>
      </c>
      <c r="B341" s="50" t="s">
        <v>290</v>
      </c>
      <c r="C341" s="4">
        <v>1999</v>
      </c>
      <c r="D341" s="4" t="s">
        <v>436</v>
      </c>
      <c r="E341" s="7" t="s">
        <v>859</v>
      </c>
      <c r="F341" s="7"/>
      <c r="G341" s="7" t="s">
        <v>679</v>
      </c>
      <c r="H341" s="16">
        <f t="shared" si="23"/>
        <v>2400</v>
      </c>
      <c r="I341" s="8">
        <f t="shared" si="24"/>
        <v>1200</v>
      </c>
      <c r="J341" s="9">
        <v>1</v>
      </c>
      <c r="K341" s="9">
        <v>1.2</v>
      </c>
      <c r="L341" s="9">
        <v>1000</v>
      </c>
      <c r="M341" s="9"/>
      <c r="N341" s="9"/>
      <c r="O341" s="9"/>
    </row>
    <row r="342" spans="1:18" ht="78" x14ac:dyDescent="0.2">
      <c r="A342" s="13" t="s">
        <v>778</v>
      </c>
      <c r="B342" s="50" t="s">
        <v>646</v>
      </c>
      <c r="C342" s="4">
        <v>2007</v>
      </c>
      <c r="D342" s="4">
        <v>2007</v>
      </c>
      <c r="E342" s="7" t="s">
        <v>859</v>
      </c>
      <c r="F342" s="7"/>
      <c r="G342" s="7" t="s">
        <v>526</v>
      </c>
      <c r="H342" s="16">
        <f t="shared" si="23"/>
        <v>4000</v>
      </c>
      <c r="I342" s="8">
        <f t="shared" si="24"/>
        <v>2000</v>
      </c>
      <c r="J342" s="9">
        <v>1</v>
      </c>
      <c r="K342" s="9">
        <v>1</v>
      </c>
      <c r="L342" s="9">
        <v>2000</v>
      </c>
      <c r="M342" s="9"/>
      <c r="N342" s="9"/>
      <c r="O342" s="9"/>
      <c r="P342" s="44" t="s">
        <v>867</v>
      </c>
    </row>
    <row r="343" spans="1:18" ht="78" x14ac:dyDescent="0.2">
      <c r="A343" s="13" t="s">
        <v>868</v>
      </c>
      <c r="B343" s="50" t="s">
        <v>646</v>
      </c>
      <c r="C343" s="4">
        <v>2007</v>
      </c>
      <c r="D343" s="4">
        <v>2007</v>
      </c>
      <c r="E343" s="7" t="s">
        <v>859</v>
      </c>
      <c r="F343" s="7"/>
      <c r="G343" s="7" t="s">
        <v>729</v>
      </c>
      <c r="H343" s="16">
        <f t="shared" si="23"/>
        <v>4000</v>
      </c>
      <c r="I343" s="8">
        <f t="shared" si="24"/>
        <v>2000</v>
      </c>
      <c r="J343" s="9">
        <v>1</v>
      </c>
      <c r="K343" s="9">
        <v>1</v>
      </c>
      <c r="L343" s="9">
        <v>2000</v>
      </c>
      <c r="M343" s="9"/>
      <c r="N343" s="9"/>
      <c r="O343" s="9"/>
      <c r="P343" s="44" t="s">
        <v>730</v>
      </c>
    </row>
    <row r="344" spans="1:18" ht="87.75" x14ac:dyDescent="0.2">
      <c r="A344" s="6" t="s">
        <v>576</v>
      </c>
      <c r="B344" s="50" t="s">
        <v>652</v>
      </c>
      <c r="C344" s="4">
        <v>2007</v>
      </c>
      <c r="D344" s="4">
        <v>2007</v>
      </c>
      <c r="E344" s="7" t="s">
        <v>420</v>
      </c>
      <c r="F344" s="7"/>
      <c r="G344" s="7" t="s">
        <v>421</v>
      </c>
      <c r="H344" s="16">
        <f t="shared" si="23"/>
        <v>3500</v>
      </c>
      <c r="I344" s="8">
        <f t="shared" si="24"/>
        <v>1750</v>
      </c>
      <c r="J344" s="9">
        <v>1</v>
      </c>
      <c r="K344" s="9">
        <v>1</v>
      </c>
      <c r="L344" s="9">
        <v>1750</v>
      </c>
      <c r="M344" s="9"/>
      <c r="N344" s="9"/>
      <c r="O344" s="9"/>
      <c r="P344" s="44" t="s">
        <v>276</v>
      </c>
    </row>
    <row r="345" spans="1:18" ht="51" x14ac:dyDescent="0.2">
      <c r="A345" s="6" t="s">
        <v>322</v>
      </c>
      <c r="B345" s="50" t="s">
        <v>292</v>
      </c>
      <c r="C345" s="4">
        <v>2001</v>
      </c>
      <c r="D345" s="4">
        <v>2001</v>
      </c>
      <c r="E345" s="7" t="s">
        <v>852</v>
      </c>
      <c r="F345" s="7"/>
      <c r="G345" s="7" t="s">
        <v>680</v>
      </c>
      <c r="H345" s="16">
        <f t="shared" si="23"/>
        <v>3080.0000000000005</v>
      </c>
      <c r="I345" s="8">
        <f t="shared" si="24"/>
        <v>1540.0000000000002</v>
      </c>
      <c r="J345" s="9">
        <v>1</v>
      </c>
      <c r="K345" s="9">
        <v>1.1000000000000001</v>
      </c>
      <c r="L345" s="9">
        <v>1400</v>
      </c>
      <c r="M345" s="9"/>
      <c r="N345" s="9"/>
      <c r="O345" s="9"/>
    </row>
    <row r="346" spans="1:18" ht="87.75" x14ac:dyDescent="0.2">
      <c r="A346" s="6" t="s">
        <v>445</v>
      </c>
      <c r="B346" s="50" t="s">
        <v>742</v>
      </c>
      <c r="C346" s="4">
        <v>2008</v>
      </c>
      <c r="D346" s="4">
        <v>2008</v>
      </c>
      <c r="E346" s="56" t="s">
        <v>852</v>
      </c>
      <c r="F346" s="7"/>
      <c r="G346" s="48" t="s">
        <v>446</v>
      </c>
      <c r="H346" s="16">
        <f t="shared" si="23"/>
        <v>5760</v>
      </c>
      <c r="I346" s="8">
        <f t="shared" si="24"/>
        <v>2880</v>
      </c>
      <c r="J346" s="9">
        <v>1</v>
      </c>
      <c r="K346" s="9">
        <v>1.2</v>
      </c>
      <c r="L346" s="9">
        <v>2400</v>
      </c>
      <c r="M346" s="9"/>
      <c r="N346" s="9"/>
      <c r="O346" s="9"/>
      <c r="P346" s="44" t="s">
        <v>88</v>
      </c>
    </row>
    <row r="347" spans="1:18" ht="89.25" x14ac:dyDescent="0.2">
      <c r="A347" s="6" t="s">
        <v>335</v>
      </c>
      <c r="B347" s="50" t="s">
        <v>647</v>
      </c>
      <c r="C347" s="4">
        <v>1995</v>
      </c>
      <c r="D347" s="4" t="s">
        <v>436</v>
      </c>
      <c r="E347" s="7" t="s">
        <v>856</v>
      </c>
      <c r="F347" s="7"/>
      <c r="G347" s="7" t="s">
        <v>513</v>
      </c>
      <c r="H347" s="16">
        <f t="shared" si="23"/>
        <v>1650.0000000000002</v>
      </c>
      <c r="I347" s="8">
        <f t="shared" si="24"/>
        <v>825.00000000000011</v>
      </c>
      <c r="J347" s="9">
        <v>1.1000000000000001</v>
      </c>
      <c r="K347" s="9">
        <v>1.5</v>
      </c>
      <c r="L347" s="9">
        <v>500</v>
      </c>
      <c r="M347" s="9"/>
      <c r="N347" s="9"/>
      <c r="O347" s="9"/>
    </row>
    <row r="348" spans="1:18" ht="102" x14ac:dyDescent="0.2">
      <c r="A348" s="6" t="s">
        <v>180</v>
      </c>
      <c r="B348" s="50" t="s">
        <v>637</v>
      </c>
      <c r="C348" s="4" t="s">
        <v>698</v>
      </c>
      <c r="D348" s="4" t="s">
        <v>698</v>
      </c>
      <c r="E348" s="7" t="s">
        <v>583</v>
      </c>
      <c r="F348" s="7"/>
      <c r="G348" s="7" t="s">
        <v>514</v>
      </c>
      <c r="H348" s="16">
        <f t="shared" si="23"/>
        <v>440.00000000000006</v>
      </c>
      <c r="I348" s="8">
        <f t="shared" si="24"/>
        <v>220.00000000000003</v>
      </c>
      <c r="J348" s="9">
        <v>1.1000000000000001</v>
      </c>
      <c r="K348" s="9">
        <v>1</v>
      </c>
      <c r="L348" s="9">
        <v>200</v>
      </c>
      <c r="M348" s="9"/>
      <c r="N348" s="9"/>
      <c r="O348" s="9"/>
    </row>
    <row r="349" spans="1:18" ht="76.5" x14ac:dyDescent="0.2">
      <c r="A349" s="6" t="s">
        <v>336</v>
      </c>
      <c r="B349" s="50" t="s">
        <v>299</v>
      </c>
      <c r="C349" s="4" t="s">
        <v>434</v>
      </c>
      <c r="D349" s="4" t="s">
        <v>434</v>
      </c>
      <c r="E349" s="7" t="s">
        <v>859</v>
      </c>
      <c r="F349" s="7"/>
      <c r="G349" s="7" t="s">
        <v>361</v>
      </c>
      <c r="H349" s="16">
        <f t="shared" si="23"/>
        <v>242.00000000000003</v>
      </c>
      <c r="I349" s="8">
        <f t="shared" si="24"/>
        <v>121.00000000000001</v>
      </c>
      <c r="J349" s="9">
        <v>1.1000000000000001</v>
      </c>
      <c r="K349" s="9">
        <v>1.1000000000000001</v>
      </c>
      <c r="L349" s="9">
        <v>100</v>
      </c>
      <c r="M349" s="9"/>
      <c r="N349" s="9"/>
      <c r="O349" s="9"/>
    </row>
    <row r="350" spans="1:18" ht="25.5" x14ac:dyDescent="0.2">
      <c r="A350" s="6" t="s">
        <v>705</v>
      </c>
      <c r="B350" s="50" t="s">
        <v>636</v>
      </c>
      <c r="C350" s="4">
        <v>2015</v>
      </c>
      <c r="D350" s="4">
        <v>2015</v>
      </c>
      <c r="E350" s="7" t="s">
        <v>859</v>
      </c>
      <c r="F350" s="7"/>
      <c r="G350" s="7" t="s">
        <v>706</v>
      </c>
      <c r="H350" s="16">
        <f t="shared" si="23"/>
        <v>840</v>
      </c>
      <c r="I350" s="8">
        <f t="shared" si="24"/>
        <v>420</v>
      </c>
      <c r="J350" s="9">
        <v>1</v>
      </c>
      <c r="K350" s="9">
        <v>1.2</v>
      </c>
      <c r="L350" s="9">
        <v>350</v>
      </c>
      <c r="M350" s="9"/>
      <c r="N350" s="9"/>
      <c r="O350" s="9"/>
    </row>
    <row r="351" spans="1:18" ht="51" x14ac:dyDescent="0.2">
      <c r="A351" s="6" t="s">
        <v>177</v>
      </c>
      <c r="B351" s="50" t="s">
        <v>637</v>
      </c>
      <c r="C351" s="4" t="s">
        <v>698</v>
      </c>
      <c r="D351" s="4" t="s">
        <v>698</v>
      </c>
      <c r="E351" s="7" t="s">
        <v>583</v>
      </c>
      <c r="F351" s="7"/>
      <c r="G351" s="7" t="s">
        <v>509</v>
      </c>
      <c r="H351" s="16">
        <f t="shared" si="23"/>
        <v>792</v>
      </c>
      <c r="I351" s="8">
        <f t="shared" si="24"/>
        <v>396</v>
      </c>
      <c r="J351" s="9">
        <v>1.1000000000000001</v>
      </c>
      <c r="K351" s="9">
        <v>1.2</v>
      </c>
      <c r="L351" s="9">
        <v>300</v>
      </c>
      <c r="M351" s="9"/>
      <c r="N351" s="9"/>
      <c r="O351" s="9"/>
    </row>
    <row r="352" spans="1:18" x14ac:dyDescent="0.2">
      <c r="A352" s="66" t="s">
        <v>894</v>
      </c>
      <c r="B352" s="50" t="s">
        <v>290</v>
      </c>
      <c r="C352" s="4">
        <v>2014</v>
      </c>
      <c r="D352" s="4">
        <v>2014</v>
      </c>
      <c r="E352" s="7" t="s">
        <v>852</v>
      </c>
      <c r="F352" s="7"/>
      <c r="G352" s="63" t="s">
        <v>895</v>
      </c>
      <c r="H352" s="16">
        <f t="shared" si="23"/>
        <v>3600</v>
      </c>
      <c r="I352" s="8">
        <f t="shared" si="24"/>
        <v>1800</v>
      </c>
      <c r="J352" s="9">
        <v>1</v>
      </c>
      <c r="K352" s="9">
        <v>1</v>
      </c>
      <c r="L352" s="9">
        <v>1800</v>
      </c>
      <c r="M352" s="9"/>
      <c r="N352" s="9"/>
      <c r="O352" s="9"/>
    </row>
    <row r="353" spans="1:16" ht="140.25" x14ac:dyDescent="0.2">
      <c r="A353" s="6" t="s">
        <v>178</v>
      </c>
      <c r="B353" s="50" t="s">
        <v>637</v>
      </c>
      <c r="C353" s="4">
        <v>1987</v>
      </c>
      <c r="D353" s="4" t="s">
        <v>698</v>
      </c>
      <c r="E353" s="7" t="s">
        <v>583</v>
      </c>
      <c r="F353" s="7"/>
      <c r="G353" s="7" t="s">
        <v>311</v>
      </c>
      <c r="H353" s="16">
        <f t="shared" ref="H353:H365" si="25">SUM(I353*2)</f>
        <v>330</v>
      </c>
      <c r="I353" s="8">
        <f t="shared" ref="I353:I365" si="26">SUM(J353*K353*(L353+M353+N353))</f>
        <v>165</v>
      </c>
      <c r="J353" s="9">
        <v>1.1000000000000001</v>
      </c>
      <c r="K353" s="9">
        <v>1</v>
      </c>
      <c r="L353" s="9">
        <v>150</v>
      </c>
      <c r="M353" s="9"/>
      <c r="N353" s="9"/>
      <c r="O353" s="9"/>
    </row>
    <row r="354" spans="1:16" ht="76.5" x14ac:dyDescent="0.2">
      <c r="A354" s="6" t="s">
        <v>179</v>
      </c>
      <c r="B354" s="50" t="s">
        <v>637</v>
      </c>
      <c r="C354" s="4" t="s">
        <v>698</v>
      </c>
      <c r="D354" s="4" t="s">
        <v>698</v>
      </c>
      <c r="E354" s="7" t="s">
        <v>859</v>
      </c>
      <c r="F354" s="7" t="s">
        <v>106</v>
      </c>
      <c r="G354" s="7" t="s">
        <v>312</v>
      </c>
      <c r="H354" s="16">
        <f t="shared" si="25"/>
        <v>924</v>
      </c>
      <c r="I354" s="8">
        <f t="shared" si="26"/>
        <v>462</v>
      </c>
      <c r="J354" s="9">
        <v>1.1000000000000001</v>
      </c>
      <c r="K354" s="9">
        <v>1.2</v>
      </c>
      <c r="L354" s="9">
        <v>350</v>
      </c>
      <c r="M354" s="9"/>
      <c r="N354" s="9"/>
      <c r="O354" s="8">
        <f>SUM(I354)</f>
        <v>462</v>
      </c>
    </row>
    <row r="355" spans="1:16" ht="114.75" x14ac:dyDescent="0.2">
      <c r="A355" s="6" t="s">
        <v>329</v>
      </c>
      <c r="B355" s="50" t="s">
        <v>637</v>
      </c>
      <c r="C355" s="4" t="s">
        <v>698</v>
      </c>
      <c r="D355" s="4" t="s">
        <v>698</v>
      </c>
      <c r="E355" s="7" t="s">
        <v>859</v>
      </c>
      <c r="F355" s="7"/>
      <c r="G355" s="7" t="s">
        <v>632</v>
      </c>
      <c r="H355" s="16">
        <f t="shared" si="25"/>
        <v>440.00000000000006</v>
      </c>
      <c r="I355" s="8">
        <f t="shared" si="26"/>
        <v>220.00000000000003</v>
      </c>
      <c r="J355" s="9">
        <v>1.1000000000000001</v>
      </c>
      <c r="K355" s="9">
        <v>1</v>
      </c>
      <c r="L355" s="9">
        <v>200</v>
      </c>
      <c r="M355" s="9"/>
      <c r="N355" s="9"/>
      <c r="O355" s="9"/>
    </row>
    <row r="356" spans="1:16" ht="76.5" x14ac:dyDescent="0.2">
      <c r="A356" s="6" t="s">
        <v>330</v>
      </c>
      <c r="B356" s="50" t="s">
        <v>637</v>
      </c>
      <c r="C356" s="4">
        <v>1995</v>
      </c>
      <c r="D356" s="4" t="s">
        <v>436</v>
      </c>
      <c r="E356" s="7" t="s">
        <v>852</v>
      </c>
      <c r="F356" s="7"/>
      <c r="G356" s="7" t="s">
        <v>371</v>
      </c>
      <c r="H356" s="16">
        <f t="shared" si="25"/>
        <v>528</v>
      </c>
      <c r="I356" s="8">
        <f t="shared" si="26"/>
        <v>264</v>
      </c>
      <c r="J356" s="9">
        <v>1.1000000000000001</v>
      </c>
      <c r="K356" s="9">
        <v>1.2</v>
      </c>
      <c r="L356" s="9">
        <v>200</v>
      </c>
      <c r="M356" s="9"/>
      <c r="N356" s="9"/>
      <c r="O356" s="9"/>
    </row>
    <row r="357" spans="1:16" ht="89.25" x14ac:dyDescent="0.2">
      <c r="A357" s="6" t="s">
        <v>11</v>
      </c>
      <c r="B357" s="50" t="s">
        <v>645</v>
      </c>
      <c r="C357" s="4">
        <v>2001</v>
      </c>
      <c r="D357" s="4">
        <v>2001</v>
      </c>
      <c r="E357" s="7" t="s">
        <v>852</v>
      </c>
      <c r="F357" s="7"/>
      <c r="G357" s="7" t="s">
        <v>194</v>
      </c>
      <c r="H357" s="16">
        <f t="shared" si="25"/>
        <v>3960.0000000000005</v>
      </c>
      <c r="I357" s="8">
        <f t="shared" si="26"/>
        <v>1980.0000000000002</v>
      </c>
      <c r="J357" s="9">
        <v>1</v>
      </c>
      <c r="K357" s="9">
        <v>1.1000000000000001</v>
      </c>
      <c r="L357" s="9">
        <v>1800</v>
      </c>
      <c r="M357" s="9"/>
      <c r="N357" s="9"/>
      <c r="O357" s="9"/>
    </row>
    <row r="358" spans="1:16" ht="51" x14ac:dyDescent="0.2">
      <c r="A358" s="11" t="s">
        <v>331</v>
      </c>
      <c r="B358" s="51"/>
      <c r="C358" s="5" t="s">
        <v>698</v>
      </c>
      <c r="D358" s="5" t="s">
        <v>698</v>
      </c>
      <c r="E358" s="7" t="s">
        <v>583</v>
      </c>
      <c r="F358" s="12" t="s">
        <v>534</v>
      </c>
      <c r="G358" s="12" t="s">
        <v>21</v>
      </c>
      <c r="H358" s="16">
        <f t="shared" si="25"/>
        <v>484.00000000000006</v>
      </c>
      <c r="I358" s="8">
        <f t="shared" si="26"/>
        <v>242.00000000000003</v>
      </c>
      <c r="J358" s="9">
        <v>1.1000000000000001</v>
      </c>
      <c r="K358" s="9">
        <v>1.1000000000000001</v>
      </c>
      <c r="L358" s="9">
        <v>200</v>
      </c>
      <c r="M358" s="9"/>
      <c r="N358" s="9"/>
      <c r="O358" s="8">
        <f>SUM(I358)</f>
        <v>242.00000000000003</v>
      </c>
    </row>
    <row r="359" spans="1:16" ht="89.25" x14ac:dyDescent="0.2">
      <c r="A359" s="6" t="s">
        <v>305</v>
      </c>
      <c r="B359" s="50" t="s">
        <v>637</v>
      </c>
      <c r="C359" s="4" t="s">
        <v>698</v>
      </c>
      <c r="D359" s="4" t="s">
        <v>698</v>
      </c>
      <c r="E359" s="7" t="s">
        <v>859</v>
      </c>
      <c r="F359" s="7"/>
      <c r="G359" s="7" t="s">
        <v>53</v>
      </c>
      <c r="H359" s="16">
        <f t="shared" si="25"/>
        <v>363.00000000000006</v>
      </c>
      <c r="I359" s="8">
        <f t="shared" si="26"/>
        <v>181.50000000000003</v>
      </c>
      <c r="J359" s="9">
        <v>1.1000000000000001</v>
      </c>
      <c r="K359" s="9">
        <v>1.1000000000000001</v>
      </c>
      <c r="L359" s="9">
        <v>150</v>
      </c>
      <c r="M359" s="9"/>
      <c r="N359" s="9"/>
      <c r="O359" s="9"/>
    </row>
    <row r="360" spans="1:16" ht="51" x14ac:dyDescent="0.2">
      <c r="A360" s="6" t="s">
        <v>306</v>
      </c>
      <c r="B360" s="50" t="s">
        <v>645</v>
      </c>
      <c r="C360" s="4" t="s">
        <v>436</v>
      </c>
      <c r="D360" s="4" t="s">
        <v>436</v>
      </c>
      <c r="E360" s="7" t="s">
        <v>852</v>
      </c>
      <c r="F360" s="7"/>
      <c r="G360" s="7" t="s">
        <v>94</v>
      </c>
      <c r="H360" s="16">
        <f t="shared" si="25"/>
        <v>440.00000000000006</v>
      </c>
      <c r="I360" s="8">
        <f t="shared" si="26"/>
        <v>220.00000000000003</v>
      </c>
      <c r="J360" s="9">
        <v>1.1000000000000001</v>
      </c>
      <c r="K360" s="9">
        <v>1</v>
      </c>
      <c r="L360" s="9">
        <v>200</v>
      </c>
      <c r="M360" s="9"/>
      <c r="N360" s="9"/>
      <c r="O360" s="9"/>
    </row>
    <row r="361" spans="1:16" ht="89.25" x14ac:dyDescent="0.2">
      <c r="A361" s="6" t="s">
        <v>307</v>
      </c>
      <c r="B361" s="50" t="s">
        <v>636</v>
      </c>
      <c r="C361" s="4">
        <v>1976</v>
      </c>
      <c r="D361" s="4" t="s">
        <v>434</v>
      </c>
      <c r="E361" s="7" t="s">
        <v>849</v>
      </c>
      <c r="F361" s="7"/>
      <c r="G361" s="7" t="s">
        <v>95</v>
      </c>
      <c r="H361" s="16">
        <f t="shared" si="25"/>
        <v>924</v>
      </c>
      <c r="I361" s="8">
        <f t="shared" si="26"/>
        <v>462</v>
      </c>
      <c r="J361" s="9">
        <v>1.1000000000000001</v>
      </c>
      <c r="K361" s="9">
        <v>1.4</v>
      </c>
      <c r="L361" s="9">
        <v>300</v>
      </c>
      <c r="M361" s="9"/>
      <c r="N361" s="9"/>
      <c r="O361" s="9"/>
    </row>
    <row r="362" spans="1:16" x14ac:dyDescent="0.2">
      <c r="A362" s="6" t="s">
        <v>820</v>
      </c>
      <c r="B362" s="50" t="s">
        <v>290</v>
      </c>
      <c r="C362" s="4">
        <v>2009</v>
      </c>
      <c r="D362" s="4">
        <v>2009</v>
      </c>
      <c r="E362" s="7" t="s">
        <v>852</v>
      </c>
      <c r="F362" s="7"/>
      <c r="G362" s="7" t="s">
        <v>720</v>
      </c>
      <c r="H362" s="16">
        <f t="shared" si="25"/>
        <v>1000</v>
      </c>
      <c r="I362" s="8">
        <f t="shared" si="26"/>
        <v>500</v>
      </c>
      <c r="J362" s="9">
        <v>1</v>
      </c>
      <c r="K362" s="9">
        <v>1</v>
      </c>
      <c r="L362" s="9">
        <v>500</v>
      </c>
      <c r="M362" s="9"/>
      <c r="N362" s="9"/>
      <c r="O362" s="9"/>
    </row>
    <row r="363" spans="1:16" ht="87.75" x14ac:dyDescent="0.2">
      <c r="A363" s="6" t="s">
        <v>146</v>
      </c>
      <c r="B363" s="50" t="s">
        <v>290</v>
      </c>
      <c r="C363" s="4">
        <v>2009</v>
      </c>
      <c r="D363" s="4">
        <v>2009</v>
      </c>
      <c r="E363" s="7" t="s">
        <v>852</v>
      </c>
      <c r="F363" s="7"/>
      <c r="G363" s="7" t="s">
        <v>148</v>
      </c>
      <c r="H363" s="16">
        <f t="shared" si="25"/>
        <v>4900</v>
      </c>
      <c r="I363" s="8">
        <f t="shared" si="26"/>
        <v>2450</v>
      </c>
      <c r="J363" s="9">
        <v>1</v>
      </c>
      <c r="K363" s="9">
        <v>1</v>
      </c>
      <c r="L363" s="9">
        <v>1400</v>
      </c>
      <c r="M363" s="9">
        <v>1050</v>
      </c>
      <c r="N363" s="9"/>
      <c r="O363" s="9"/>
      <c r="P363" s="41" t="s">
        <v>147</v>
      </c>
    </row>
    <row r="364" spans="1:16" ht="51" x14ac:dyDescent="0.2">
      <c r="A364" s="15" t="s">
        <v>85</v>
      </c>
      <c r="B364" s="50" t="s">
        <v>645</v>
      </c>
      <c r="C364" s="4">
        <v>2003</v>
      </c>
      <c r="D364" s="4">
        <v>2003</v>
      </c>
      <c r="E364" s="7" t="s">
        <v>852</v>
      </c>
      <c r="F364" s="7" t="s">
        <v>124</v>
      </c>
      <c r="G364" s="7" t="s">
        <v>96</v>
      </c>
      <c r="H364" s="16">
        <f t="shared" si="25"/>
        <v>3520.0000000000005</v>
      </c>
      <c r="I364" s="8">
        <f t="shared" si="26"/>
        <v>1760.0000000000002</v>
      </c>
      <c r="J364" s="9">
        <v>1</v>
      </c>
      <c r="K364" s="9">
        <v>1.1000000000000001</v>
      </c>
      <c r="L364" s="9">
        <v>1600</v>
      </c>
      <c r="M364" s="9"/>
      <c r="N364" s="9"/>
      <c r="O364" s="8">
        <f>SUM(I364)</f>
        <v>1760.0000000000002</v>
      </c>
    </row>
    <row r="365" spans="1:16" ht="78" x14ac:dyDescent="0.2">
      <c r="A365" s="6" t="s">
        <v>333</v>
      </c>
      <c r="B365" s="50" t="s">
        <v>647</v>
      </c>
      <c r="C365" s="4">
        <v>2007</v>
      </c>
      <c r="D365" s="4">
        <v>2007</v>
      </c>
      <c r="E365" s="7" t="s">
        <v>852</v>
      </c>
      <c r="F365" s="7"/>
      <c r="G365" s="7" t="s">
        <v>332</v>
      </c>
      <c r="H365" s="16">
        <f t="shared" si="25"/>
        <v>2800</v>
      </c>
      <c r="I365" s="8">
        <f t="shared" si="26"/>
        <v>1400</v>
      </c>
      <c r="J365" s="9">
        <v>1</v>
      </c>
      <c r="K365" s="9">
        <v>1</v>
      </c>
      <c r="L365" s="9">
        <v>1400</v>
      </c>
      <c r="M365" s="9"/>
      <c r="N365" s="9"/>
      <c r="O365" s="9"/>
      <c r="P365" s="44" t="s">
        <v>90</v>
      </c>
    </row>
    <row r="366" spans="1:16" x14ac:dyDescent="0.2">
      <c r="A366" s="38"/>
    </row>
    <row r="367" spans="1:16" x14ac:dyDescent="0.2">
      <c r="A367" s="38"/>
    </row>
    <row r="368" spans="1:16" x14ac:dyDescent="0.2">
      <c r="A368" s="38"/>
    </row>
  </sheetData>
  <sortState ref="A5:AT364">
    <sortCondition ref="A364"/>
  </sortState>
  <phoneticPr fontId="0" type="noConversion"/>
  <hyperlinks>
    <hyperlink ref="P129" r:id="rId1"/>
    <hyperlink ref="Q129" r:id="rId2"/>
    <hyperlink ref="R129" r:id="rId3"/>
    <hyperlink ref="S129" r:id="rId4"/>
    <hyperlink ref="P337" r:id="rId5"/>
    <hyperlink ref="Q337" r:id="rId6"/>
    <hyperlink ref="R337" r:id="rId7"/>
    <hyperlink ref="P342" r:id="rId8"/>
    <hyperlink ref="P343" r:id="rId9"/>
    <hyperlink ref="P130" r:id="rId10"/>
    <hyperlink ref="P138" r:id="rId11"/>
    <hyperlink ref="P228" r:id="rId12"/>
    <hyperlink ref="P15" r:id="rId13"/>
    <hyperlink ref="P344" r:id="rId14"/>
    <hyperlink ref="P101" r:id="rId15"/>
    <hyperlink ref="Q101" r:id="rId16"/>
    <hyperlink ref="P149" r:id="rId17"/>
    <hyperlink ref="P148" r:id="rId18"/>
    <hyperlink ref="P234" r:id="rId19"/>
    <hyperlink ref="P346" r:id="rId20"/>
    <hyperlink ref="P277" r:id="rId21"/>
    <hyperlink ref="P365" r:id="rId22"/>
    <hyperlink ref="P136" r:id="rId23"/>
    <hyperlink ref="P222" r:id="rId24"/>
    <hyperlink ref="P45" r:id="rId25"/>
    <hyperlink ref="P239" r:id="rId26"/>
    <hyperlink ref="P238" r:id="rId27"/>
    <hyperlink ref="P103" r:id="rId28"/>
    <hyperlink ref="P286" r:id="rId29"/>
    <hyperlink ref="P320" r:id="rId30"/>
    <hyperlink ref="P245" r:id="rId31"/>
    <hyperlink ref="P11" r:id="rId32"/>
    <hyperlink ref="P67" r:id="rId33"/>
    <hyperlink ref="Q67" r:id="rId34"/>
    <hyperlink ref="P68" r:id="rId35"/>
    <hyperlink ref="P363" r:id="rId36"/>
    <hyperlink ref="P306" r:id="rId37"/>
    <hyperlink ref="P263" r:id="rId38"/>
    <hyperlink ref="P115" r:id="rId39"/>
    <hyperlink ref="P104" r:id="rId40"/>
    <hyperlink ref="P257" r:id="rId41"/>
    <hyperlink ref="P251" r:id="rId42"/>
    <hyperlink ref="P232" r:id="rId43"/>
    <hyperlink ref="P233" r:id="rId44"/>
    <hyperlink ref="P309" r:id="rId45"/>
    <hyperlink ref="P87" r:id="rId46"/>
    <hyperlink ref="P212" r:id="rId47"/>
    <hyperlink ref="P135" r:id="rId48"/>
    <hyperlink ref="P169" r:id="rId49"/>
    <hyperlink ref="Q169" r:id="rId50"/>
    <hyperlink ref="P307" r:id="rId51"/>
    <hyperlink ref="P134" r:id="rId52"/>
    <hyperlink ref="P236" r:id="rId53"/>
    <hyperlink ref="P322" r:id="rId54"/>
    <hyperlink ref="P208" r:id="rId55"/>
    <hyperlink ref="P56" r:id="rId56"/>
    <hyperlink ref="P7" r:id="rId57"/>
    <hyperlink ref="P308" r:id="rId58"/>
    <hyperlink ref="P167" r:id="rId59"/>
    <hyperlink ref="P249" r:id="rId60"/>
    <hyperlink ref="P131" r:id="rId61"/>
    <hyperlink ref="P310" r:id="rId62"/>
    <hyperlink ref="P250" r:id="rId63"/>
    <hyperlink ref="P317" r:id="rId64"/>
    <hyperlink ref="P311" r:id="rId65"/>
    <hyperlink ref="P280" r:id="rId66"/>
  </hyperlinks>
  <printOptions gridLines="1"/>
  <pageMargins left="0.5" right="0.5" top="0.5" bottom="0.75" header="0.5" footer="0.5"/>
  <pageSetup scale="82" fitToHeight="85" orientation="portrait" r:id="rId67"/>
  <headerFooter alignWithMargins="0">
    <oddFooter xml:space="preserve">&amp;L&amp;F -- &amp;D&amp;CPage &amp;P&amp;RCode:  W-wood, M-metal, G-glass, S-stone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artllist</vt:lpstr>
      <vt:lpstr>artllist!Print_Titles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GChris</dc:creator>
  <cp:lastModifiedBy>GChris</cp:lastModifiedBy>
  <cp:lastPrinted>2014-10-05T11:37:35Z</cp:lastPrinted>
  <dcterms:created xsi:type="dcterms:W3CDTF">2013-06-16T20:57:50Z</dcterms:created>
  <dcterms:modified xsi:type="dcterms:W3CDTF">2015-06-29T20:49:47Z</dcterms:modified>
</cp:coreProperties>
</file>